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4"/>
  <c r="J14" s="1"/>
  <c r="H22"/>
  <c r="J22" s="1"/>
  <c r="H34"/>
  <c r="J34" s="1"/>
  <c r="H38"/>
  <c r="J38" s="1"/>
  <c r="H46"/>
  <c r="J46" s="1"/>
  <c r="H58"/>
  <c r="J58" s="1"/>
  <c r="H70"/>
  <c r="J70" s="1"/>
  <c r="H82"/>
  <c r="J82" s="1"/>
  <c r="H90"/>
  <c r="J90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66"/>
  <c r="J66" s="1"/>
  <c r="H78"/>
  <c r="J78" s="1"/>
  <c r="H94"/>
  <c r="J94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10"/>
  <c r="J10" s="1"/>
  <c r="H18"/>
  <c r="J18" s="1"/>
  <c r="H26"/>
  <c r="J26" s="1"/>
  <c r="H30"/>
  <c r="J30" s="1"/>
  <c r="H42"/>
  <c r="J42" s="1"/>
  <c r="H50"/>
  <c r="J50" s="1"/>
  <c r="H54"/>
  <c r="J54" s="1"/>
  <c r="H62"/>
  <c r="J62" s="1"/>
  <c r="H74"/>
  <c r="J74" s="1"/>
  <c r="H86"/>
  <c r="J86" s="1"/>
  <c r="H98"/>
  <c r="J98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Q16" s="1"/>
  <c r="B20"/>
  <c r="D20" s="1"/>
  <c r="B24"/>
  <c r="D24" s="1"/>
  <c r="B28"/>
  <c r="D28" s="1"/>
  <c r="B32"/>
  <c r="D32" s="1"/>
  <c r="B36"/>
  <c r="D36" s="1"/>
  <c r="B40"/>
  <c r="D40" s="1"/>
  <c r="Q40" s="1"/>
  <c r="B44"/>
  <c r="D44" s="1"/>
  <c r="Q44" s="1"/>
  <c r="B48"/>
  <c r="D48" s="1"/>
  <c r="B52"/>
  <c r="D52" s="1"/>
  <c r="B56"/>
  <c r="D56" s="1"/>
  <c r="B60"/>
  <c r="D60" s="1"/>
  <c r="B64"/>
  <c r="D64" s="1"/>
  <c r="Q64" s="1"/>
  <c r="B68"/>
  <c r="D68" s="1"/>
  <c r="B72"/>
  <c r="D72" s="1"/>
  <c r="B76"/>
  <c r="D76" s="1"/>
  <c r="B80"/>
  <c r="D80" s="1"/>
  <c r="B84"/>
  <c r="D84" s="1"/>
  <c r="B88"/>
  <c r="D88" s="1"/>
  <c r="B92"/>
  <c r="D92" s="1"/>
  <c r="Q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B10"/>
  <c r="D10" s="1"/>
  <c r="Q10" s="1"/>
  <c r="B14"/>
  <c r="D14" s="1"/>
  <c r="B18"/>
  <c r="D18" s="1"/>
  <c r="B22"/>
  <c r="D22" s="1"/>
  <c r="B26"/>
  <c r="D26" s="1"/>
  <c r="Q26" s="1"/>
  <c r="B30"/>
  <c r="D30" s="1"/>
  <c r="B34"/>
  <c r="D34" s="1"/>
  <c r="Q34" s="1"/>
  <c r="B38"/>
  <c r="D38" s="1"/>
  <c r="Q38" s="1"/>
  <c r="B42"/>
  <c r="D42" s="1"/>
  <c r="Q42" s="1"/>
  <c r="B46"/>
  <c r="D46" s="1"/>
  <c r="B50"/>
  <c r="D50" s="1"/>
  <c r="Q50" s="1"/>
  <c r="B54"/>
  <c r="D54" s="1"/>
  <c r="B58"/>
  <c r="D58" s="1"/>
  <c r="Q58" s="1"/>
  <c r="B62"/>
  <c r="D62" s="1"/>
  <c r="B66"/>
  <c r="D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B90"/>
  <c r="D90" s="1"/>
  <c r="Q90" s="1"/>
  <c r="B94"/>
  <c r="D94" s="1"/>
  <c r="B98"/>
  <c r="D98" s="1"/>
  <c r="Q98" s="1"/>
  <c r="B5"/>
  <c r="D5" s="1"/>
  <c r="B9"/>
  <c r="D9" s="1"/>
  <c r="Q9" s="1"/>
  <c r="B13"/>
  <c r="D13" s="1"/>
  <c r="Q13" s="1"/>
  <c r="B17"/>
  <c r="D17" s="1"/>
  <c r="B21"/>
  <c r="D21" s="1"/>
  <c r="B25"/>
  <c r="D25" s="1"/>
  <c r="Q25" s="1"/>
  <c r="B29"/>
  <c r="D29" s="1"/>
  <c r="B33"/>
  <c r="D33" s="1"/>
  <c r="B37"/>
  <c r="D37" s="1"/>
  <c r="B41"/>
  <c r="D41" s="1"/>
  <c r="Q41" s="1"/>
  <c r="B45"/>
  <c r="D45" s="1"/>
  <c r="Q45" s="1"/>
  <c r="B49"/>
  <c r="D49" s="1"/>
  <c r="B53"/>
  <c r="D53" s="1"/>
  <c r="B57"/>
  <c r="D57" s="1"/>
  <c r="B61"/>
  <c r="D61" s="1"/>
  <c r="B65"/>
  <c r="D65" s="1"/>
  <c r="B69"/>
  <c r="D69" s="1"/>
  <c r="B73"/>
  <c r="D73" s="1"/>
  <c r="Q73" s="1"/>
  <c r="B77"/>
  <c r="D77" s="1"/>
  <c r="Q77" s="1"/>
  <c r="B81"/>
  <c r="D81" s="1"/>
  <c r="B85"/>
  <c r="D85" s="1"/>
  <c r="B89"/>
  <c r="D89" s="1"/>
  <c r="Q89" s="1"/>
  <c r="B93"/>
  <c r="D93" s="1"/>
  <c r="Q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1" i="81" l="1"/>
  <c r="Q96"/>
  <c r="Q94"/>
  <c r="Q66"/>
  <c r="Q37"/>
  <c r="Q62"/>
  <c r="Q57"/>
  <c r="Q18"/>
  <c r="Q8"/>
  <c r="Q61"/>
  <c r="Q48"/>
  <c r="Q5"/>
  <c r="Q76"/>
  <c r="Q12"/>
  <c r="Q60"/>
  <c r="Q30"/>
  <c r="Q29"/>
  <c r="Q24"/>
  <c r="Q80"/>
  <c r="Q69"/>
  <c r="Q32"/>
  <c r="Q88"/>
  <c r="Q28"/>
  <c r="Q86"/>
  <c r="Q85"/>
  <c r="Q54"/>
  <c r="Q6"/>
  <c r="Q56"/>
  <c r="T2" i="82"/>
  <c r="T2" i="79"/>
  <c r="DM99" i="11"/>
  <c r="Q22" i="81"/>
  <c r="Q53"/>
  <c r="Q84"/>
  <c r="Q68"/>
  <c r="Q52"/>
  <c r="Q36"/>
  <c r="Q20"/>
  <c r="Q46"/>
  <c r="Q14"/>
  <c r="Q97"/>
  <c r="Q81"/>
  <c r="Q65"/>
  <c r="Q49"/>
  <c r="Q33"/>
  <c r="Q17"/>
  <c r="Q4"/>
  <c r="Q7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92" i="63"/>
  <c r="AB80"/>
  <c r="AB76"/>
  <c r="AB72"/>
  <c r="AB68"/>
  <c r="AB56"/>
  <c r="AB48"/>
  <c r="AB40"/>
  <c r="AB93"/>
  <c r="AB97" i="62"/>
  <c r="AB93"/>
  <c r="AB89"/>
  <c r="AB77"/>
  <c r="AB69"/>
  <c r="AB53"/>
  <c r="AB41"/>
  <c r="AB33"/>
  <c r="AB21"/>
  <c r="AB88" i="61"/>
  <c r="AB80"/>
  <c r="AB76"/>
  <c r="AB68"/>
  <c r="AB64"/>
  <c r="AB60"/>
  <c r="AB52"/>
  <c r="AB40"/>
  <c r="AB36"/>
  <c r="AB32"/>
  <c r="AB28"/>
  <c r="AB24"/>
  <c r="AB89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F13" s="1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F92" s="1"/>
  <c r="B93"/>
  <c r="C93"/>
  <c r="F93" s="1"/>
  <c r="B94"/>
  <c r="C94"/>
  <c r="B95"/>
  <c r="C95"/>
  <c r="F95" s="1"/>
  <c r="B96"/>
  <c r="C96"/>
  <c r="B97"/>
  <c r="C97"/>
  <c r="F97" s="1"/>
  <c r="B98"/>
  <c r="C98"/>
  <c r="F98" s="1"/>
  <c r="C3"/>
  <c r="B3"/>
  <c r="B4" i="62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B98"/>
  <c r="C98"/>
  <c r="C3"/>
  <c r="B3"/>
  <c r="B99" s="1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F51" s="1"/>
  <c r="B52"/>
  <c r="C52"/>
  <c r="B53"/>
  <c r="C53"/>
  <c r="F53" s="1"/>
  <c r="B54"/>
  <c r="C54"/>
  <c r="F54" s="1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F5" s="1"/>
  <c r="B6"/>
  <c r="C6"/>
  <c r="B7"/>
  <c r="C7"/>
  <c r="F7" s="1"/>
  <c r="B8"/>
  <c r="C8"/>
  <c r="F8" s="1"/>
  <c r="B9"/>
  <c r="C9"/>
  <c r="F9" s="1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F36" s="1"/>
  <c r="B37"/>
  <c r="C37"/>
  <c r="B38"/>
  <c r="C38"/>
  <c r="F38" s="1"/>
  <c r="B39"/>
  <c r="C39"/>
  <c r="B40"/>
  <c r="C40"/>
  <c r="B41"/>
  <c r="C41"/>
  <c r="F41" s="1"/>
  <c r="B42"/>
  <c r="C42"/>
  <c r="F42" s="1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99" s="1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F32" s="1"/>
  <c r="B33"/>
  <c r="C33"/>
  <c r="F33" s="1"/>
  <c r="B34"/>
  <c r="C34"/>
  <c r="B35"/>
  <c r="C35"/>
  <c r="F35" s="1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F96" s="1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F96"/>
  <c r="U95"/>
  <c r="U94"/>
  <c r="F94"/>
  <c r="U93"/>
  <c r="U92"/>
  <c r="N92"/>
  <c r="U91"/>
  <c r="U90"/>
  <c r="N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N74"/>
  <c r="U73"/>
  <c r="N73"/>
  <c r="U72"/>
  <c r="N72"/>
  <c r="U71"/>
  <c r="U70"/>
  <c r="N70"/>
  <c r="F70"/>
  <c r="U69"/>
  <c r="N69"/>
  <c r="F69"/>
  <c r="U68"/>
  <c r="N68"/>
  <c r="U67"/>
  <c r="F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F57"/>
  <c r="U56"/>
  <c r="N56"/>
  <c r="F56"/>
  <c r="U55"/>
  <c r="U54"/>
  <c r="N54"/>
  <c r="F54"/>
  <c r="U53"/>
  <c r="N53"/>
  <c r="U52"/>
  <c r="N52"/>
  <c r="F52"/>
  <c r="U51"/>
  <c r="F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F41"/>
  <c r="U40"/>
  <c r="N40"/>
  <c r="F40"/>
  <c r="U39"/>
  <c r="U38"/>
  <c r="N38"/>
  <c r="F38"/>
  <c r="U37"/>
  <c r="N37"/>
  <c r="U36"/>
  <c r="N36"/>
  <c r="F36"/>
  <c r="U35"/>
  <c r="F35"/>
  <c r="U34"/>
  <c r="N34"/>
  <c r="F34"/>
  <c r="U33"/>
  <c r="N33"/>
  <c r="U32"/>
  <c r="N32"/>
  <c r="F32"/>
  <c r="U31"/>
  <c r="U30"/>
  <c r="N30"/>
  <c r="F30"/>
  <c r="U29"/>
  <c r="N29"/>
  <c r="U28"/>
  <c r="U27"/>
  <c r="N27"/>
  <c r="U26"/>
  <c r="N26"/>
  <c r="F26"/>
  <c r="U25"/>
  <c r="N25"/>
  <c r="U24"/>
  <c r="N24"/>
  <c r="F24"/>
  <c r="U23"/>
  <c r="F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F57"/>
  <c r="U56"/>
  <c r="F56"/>
  <c r="U55"/>
  <c r="N55"/>
  <c r="U54"/>
  <c r="N54"/>
  <c r="F54"/>
  <c r="AD53"/>
  <c r="U53"/>
  <c r="N53"/>
  <c r="F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F21"/>
  <c r="U20"/>
  <c r="F20"/>
  <c r="U19"/>
  <c r="F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F81"/>
  <c r="U80"/>
  <c r="F80"/>
  <c r="U79"/>
  <c r="F79"/>
  <c r="U78"/>
  <c r="N78"/>
  <c r="F78"/>
  <c r="U77"/>
  <c r="U76"/>
  <c r="N76"/>
  <c r="F76"/>
  <c r="U75"/>
  <c r="U74"/>
  <c r="N74"/>
  <c r="F74"/>
  <c r="U73"/>
  <c r="U72"/>
  <c r="N72"/>
  <c r="F72"/>
  <c r="U71"/>
  <c r="F71"/>
  <c r="U70"/>
  <c r="N70"/>
  <c r="F70"/>
  <c r="U69"/>
  <c r="U68"/>
  <c r="N68"/>
  <c r="F68"/>
  <c r="U67"/>
  <c r="U66"/>
  <c r="N66"/>
  <c r="F66"/>
  <c r="U65"/>
  <c r="U64"/>
  <c r="N64"/>
  <c r="F64"/>
  <c r="U63"/>
  <c r="F63"/>
  <c r="U62"/>
  <c r="N62"/>
  <c r="F62"/>
  <c r="U61"/>
  <c r="U60"/>
  <c r="N60"/>
  <c r="F60"/>
  <c r="U59"/>
  <c r="U58"/>
  <c r="N58"/>
  <c r="F58"/>
  <c r="U57"/>
  <c r="U56"/>
  <c r="N56"/>
  <c r="F56"/>
  <c r="U55"/>
  <c r="F55"/>
  <c r="U54"/>
  <c r="N54"/>
  <c r="F54"/>
  <c r="U53"/>
  <c r="U52"/>
  <c r="N52"/>
  <c r="F52"/>
  <c r="U51"/>
  <c r="U50"/>
  <c r="N50"/>
  <c r="F50"/>
  <c r="U49"/>
  <c r="U48"/>
  <c r="N48"/>
  <c r="F48"/>
  <c r="U47"/>
  <c r="F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U68"/>
  <c r="F68"/>
  <c r="U67"/>
  <c r="U66"/>
  <c r="F66"/>
  <c r="U65"/>
  <c r="U64"/>
  <c r="U63"/>
  <c r="U62"/>
  <c r="F62"/>
  <c r="U61"/>
  <c r="U60"/>
  <c r="F60"/>
  <c r="U59"/>
  <c r="U58"/>
  <c r="F58"/>
  <c r="U57"/>
  <c r="U56"/>
  <c r="F56"/>
  <c r="U55"/>
  <c r="U54"/>
  <c r="U53"/>
  <c r="U52"/>
  <c r="F52"/>
  <c r="U51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U29"/>
  <c r="U28"/>
  <c r="F28"/>
  <c r="U27"/>
  <c r="U26"/>
  <c r="F26"/>
  <c r="U25"/>
  <c r="U24"/>
  <c r="N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U80"/>
  <c r="U79"/>
  <c r="U78"/>
  <c r="F78"/>
  <c r="U77"/>
  <c r="N77"/>
  <c r="U76"/>
  <c r="N76"/>
  <c r="F76"/>
  <c r="U75"/>
  <c r="N75"/>
  <c r="U74"/>
  <c r="F74"/>
  <c r="U73"/>
  <c r="N73"/>
  <c r="F73"/>
  <c r="U72"/>
  <c r="F72"/>
  <c r="U71"/>
  <c r="N71"/>
  <c r="U70"/>
  <c r="F70"/>
  <c r="U69"/>
  <c r="N69"/>
  <c r="U68"/>
  <c r="F68"/>
  <c r="U67"/>
  <c r="N67"/>
  <c r="U66"/>
  <c r="F66"/>
  <c r="U65"/>
  <c r="N65"/>
  <c r="F65"/>
  <c r="U64"/>
  <c r="F64"/>
  <c r="U63"/>
  <c r="N63"/>
  <c r="U62"/>
  <c r="U61"/>
  <c r="N61"/>
  <c r="F61"/>
  <c r="U60"/>
  <c r="U59"/>
  <c r="N59"/>
  <c r="F59"/>
  <c r="U58"/>
  <c r="F58"/>
  <c r="U57"/>
  <c r="N57"/>
  <c r="U56"/>
  <c r="F56"/>
  <c r="U55"/>
  <c r="N55"/>
  <c r="U54"/>
  <c r="F54"/>
  <c r="U53"/>
  <c r="N53"/>
  <c r="U52"/>
  <c r="U51"/>
  <c r="N51"/>
  <c r="U50"/>
  <c r="F50"/>
  <c r="U49"/>
  <c r="N49"/>
  <c r="F49"/>
  <c r="U48"/>
  <c r="F48"/>
  <c r="U47"/>
  <c r="N47"/>
  <c r="U46"/>
  <c r="F46"/>
  <c r="U45"/>
  <c r="N45"/>
  <c r="U44"/>
  <c r="F44"/>
  <c r="U43"/>
  <c r="N43"/>
  <c r="U42"/>
  <c r="U41"/>
  <c r="N41"/>
  <c r="U40"/>
  <c r="F40"/>
  <c r="U39"/>
  <c r="N39"/>
  <c r="F39"/>
  <c r="U38"/>
  <c r="U37"/>
  <c r="N37"/>
  <c r="F37"/>
  <c r="U36"/>
  <c r="U35"/>
  <c r="N35"/>
  <c r="F35"/>
  <c r="U34"/>
  <c r="F34"/>
  <c r="U33"/>
  <c r="N33"/>
  <c r="U32"/>
  <c r="F32"/>
  <c r="U31"/>
  <c r="N31"/>
  <c r="U30"/>
  <c r="N30"/>
  <c r="F30"/>
  <c r="U29"/>
  <c r="U28"/>
  <c r="N28"/>
  <c r="U27"/>
  <c r="N27"/>
  <c r="F27"/>
  <c r="U26"/>
  <c r="N26"/>
  <c r="U25"/>
  <c r="F25"/>
  <c r="U24"/>
  <c r="N24"/>
  <c r="U23"/>
  <c r="F23"/>
  <c r="U22"/>
  <c r="N22"/>
  <c r="F22"/>
  <c r="U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F51"/>
  <c r="U50"/>
  <c r="N50"/>
  <c r="F50"/>
  <c r="U49"/>
  <c r="N49"/>
  <c r="U48"/>
  <c r="F48"/>
  <c r="U47"/>
  <c r="N47"/>
  <c r="U46"/>
  <c r="F46"/>
  <c r="U45"/>
  <c r="U44"/>
  <c r="F44"/>
  <c r="U43"/>
  <c r="N43"/>
  <c r="F43"/>
  <c r="U42"/>
  <c r="F42"/>
  <c r="U41"/>
  <c r="F41"/>
  <c r="U40"/>
  <c r="F40"/>
  <c r="U39"/>
  <c r="N39"/>
  <c r="U38"/>
  <c r="F38"/>
  <c r="U37"/>
  <c r="N37"/>
  <c r="U36"/>
  <c r="U35"/>
  <c r="N35"/>
  <c r="U34"/>
  <c r="N34"/>
  <c r="F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F87"/>
  <c r="U86"/>
  <c r="F86"/>
  <c r="U85"/>
  <c r="N85"/>
  <c r="U84"/>
  <c r="N84"/>
  <c r="F84"/>
  <c r="U83"/>
  <c r="U82"/>
  <c r="F82"/>
  <c r="U81"/>
  <c r="N81"/>
  <c r="U80"/>
  <c r="N80"/>
  <c r="F80"/>
  <c r="U79"/>
  <c r="F79"/>
  <c r="U78"/>
  <c r="F78"/>
  <c r="U77"/>
  <c r="N77"/>
  <c r="U76"/>
  <c r="N76"/>
  <c r="F76"/>
  <c r="U75"/>
  <c r="U74"/>
  <c r="F74"/>
  <c r="U73"/>
  <c r="N73"/>
  <c r="U72"/>
  <c r="N72"/>
  <c r="F72"/>
  <c r="U71"/>
  <c r="F71"/>
  <c r="U70"/>
  <c r="F70"/>
  <c r="U69"/>
  <c r="N69"/>
  <c r="U68"/>
  <c r="N68"/>
  <c r="U67"/>
  <c r="F67"/>
  <c r="U66"/>
  <c r="U65"/>
  <c r="N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U42"/>
  <c r="F42"/>
  <c r="U41"/>
  <c r="F41"/>
  <c r="U40"/>
  <c r="F40"/>
  <c r="U39"/>
  <c r="F39"/>
  <c r="U38"/>
  <c r="U37"/>
  <c r="U36"/>
  <c r="F36"/>
  <c r="U35"/>
  <c r="N35"/>
  <c r="U34"/>
  <c r="F34"/>
  <c r="U33"/>
  <c r="U32"/>
  <c r="N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90" i="63" l="1"/>
  <c r="F74"/>
  <c r="F72"/>
  <c r="F68"/>
  <c r="F15"/>
  <c r="F90" i="57"/>
  <c r="F86"/>
  <c r="F84"/>
  <c r="F82"/>
  <c r="F80"/>
  <c r="F62"/>
  <c r="F60"/>
  <c r="F52"/>
  <c r="F69" i="55"/>
  <c r="F64" i="56"/>
  <c r="F36"/>
  <c r="F30" i="58"/>
  <c r="F36" i="61"/>
  <c r="F65" i="55"/>
  <c r="F43"/>
  <c r="F63" i="57"/>
  <c r="O99" i="81"/>
  <c r="L99"/>
  <c r="I99"/>
  <c r="F99"/>
  <c r="C99"/>
  <c r="F28" i="63"/>
  <c r="C99"/>
  <c r="B99"/>
  <c r="C99" i="56"/>
  <c r="C99" i="55"/>
  <c r="F83" i="58"/>
  <c r="F69"/>
  <c r="F64"/>
  <c r="B99"/>
  <c r="C99" i="57"/>
  <c r="F1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N63"/>
  <c r="N64"/>
  <c r="N67"/>
  <c r="N68"/>
  <c r="O68" s="1"/>
  <c r="N71"/>
  <c r="N72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24"/>
  <c r="V87"/>
  <c r="O98"/>
  <c r="V24" i="56"/>
  <c r="V26"/>
  <c r="V40"/>
  <c r="V42"/>
  <c r="O51"/>
  <c r="N8" i="55"/>
  <c r="F9"/>
  <c r="I99"/>
  <c r="M99"/>
  <c r="N12"/>
  <c r="O12" s="1"/>
  <c r="F13"/>
  <c r="N28"/>
  <c r="O28" s="1"/>
  <c r="F29"/>
  <c r="N44"/>
  <c r="F45"/>
  <c r="G58"/>
  <c r="N60"/>
  <c r="O60" s="1"/>
  <c r="F61"/>
  <c r="O64"/>
  <c r="O72"/>
  <c r="O80"/>
  <c r="O92"/>
  <c r="O65" i="56"/>
  <c r="V3" i="55"/>
  <c r="V66"/>
  <c r="V82"/>
  <c r="O15" i="56"/>
  <c r="V36"/>
  <c r="O47"/>
  <c r="V52"/>
  <c r="V59"/>
  <c r="V94"/>
  <c r="V12" i="55"/>
  <c r="V28"/>
  <c r="V60"/>
  <c r="V27" i="56"/>
  <c r="V32"/>
  <c r="V48"/>
  <c r="B99" i="55"/>
  <c r="F3"/>
  <c r="K99"/>
  <c r="F5"/>
  <c r="G18"/>
  <c r="O19"/>
  <c r="N20"/>
  <c r="F21"/>
  <c r="N36"/>
  <c r="O36" s="1"/>
  <c r="F37"/>
  <c r="N52"/>
  <c r="F53"/>
  <c r="O68"/>
  <c r="O76"/>
  <c r="O84"/>
  <c r="O5" i="56"/>
  <c r="O21"/>
  <c r="O37"/>
  <c r="O53"/>
  <c r="O61"/>
  <c r="O69"/>
  <c r="O77"/>
  <c r="O93"/>
  <c r="O7"/>
  <c r="O23"/>
  <c r="V28"/>
  <c r="V39"/>
  <c r="V44"/>
  <c r="V63"/>
  <c r="V82"/>
  <c r="J99" i="55"/>
  <c r="N24"/>
  <c r="O24" s="1"/>
  <c r="N40"/>
  <c r="O40" s="1"/>
  <c r="N56"/>
  <c r="O56" s="1"/>
  <c r="O96"/>
  <c r="O56" i="56"/>
  <c r="V25" i="58"/>
  <c r="V38"/>
  <c r="V75" i="55"/>
  <c r="G3" i="56"/>
  <c r="V56"/>
  <c r="V60"/>
  <c r="V64"/>
  <c r="V68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6"/>
  <c r="N3" i="56"/>
  <c r="N90" i="57"/>
  <c r="F91"/>
  <c r="K99" i="58"/>
  <c r="U99"/>
  <c r="F9"/>
  <c r="F17"/>
  <c r="V26"/>
  <c r="V58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14" i="55" l="1"/>
  <c r="O9"/>
  <c r="O85" i="56"/>
  <c r="O29"/>
  <c r="O97"/>
  <c r="O89"/>
  <c r="O45"/>
  <c r="O57"/>
  <c r="O25"/>
  <c r="P99" i="81"/>
  <c r="O93" i="58"/>
  <c r="O38" i="55"/>
  <c r="O86"/>
  <c r="O70"/>
  <c r="O74" i="58"/>
  <c r="O45"/>
  <c r="K99" i="81"/>
  <c r="M99" s="1"/>
  <c r="H99"/>
  <c r="J99" s="1"/>
  <c r="E99"/>
  <c r="G99" s="1"/>
  <c r="O26" i="58"/>
  <c r="O78" i="56"/>
  <c r="O66"/>
  <c r="O62"/>
  <c r="O46"/>
  <c r="O26"/>
  <c r="O54"/>
  <c r="O30"/>
  <c r="O10"/>
  <c r="O78" i="55"/>
  <c r="O74"/>
  <c r="O66"/>
  <c r="B99" i="81"/>
  <c r="D99" s="1"/>
  <c r="O48" i="57"/>
  <c r="O64"/>
  <c r="O70" i="56"/>
  <c r="O35"/>
  <c r="V50"/>
  <c r="V18"/>
  <c r="G11" i="55"/>
  <c r="V11" s="1"/>
  <c r="O62"/>
  <c r="O46"/>
  <c r="O30"/>
  <c r="O20"/>
  <c r="O94" i="56"/>
  <c r="O86"/>
  <c r="V11"/>
  <c r="O80"/>
  <c r="O72"/>
  <c r="O64"/>
  <c r="O60"/>
  <c r="G95" i="55"/>
  <c r="V95" s="1"/>
  <c r="G71"/>
  <c r="G52"/>
  <c r="V52" s="1"/>
  <c r="G39"/>
  <c r="V39" s="1"/>
  <c r="V51"/>
  <c r="O44"/>
  <c r="O27"/>
  <c r="V16"/>
  <c r="O6" i="58"/>
  <c r="V65"/>
  <c r="O57"/>
  <c r="O22"/>
  <c r="G98" i="57"/>
  <c r="V98" s="1"/>
  <c r="G94"/>
  <c r="V94" s="1"/>
  <c r="G82"/>
  <c r="V82" s="1"/>
  <c r="G74"/>
  <c r="V74" s="1"/>
  <c r="G66"/>
  <c r="V66" s="1"/>
  <c r="O44"/>
  <c r="G26"/>
  <c r="V26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6" i="56"/>
  <c r="O30" i="58"/>
  <c r="O63" i="55"/>
  <c r="O7"/>
  <c r="O43" i="56"/>
  <c r="O31"/>
  <c r="O19"/>
  <c r="V13" i="55"/>
  <c r="O91" i="56"/>
  <c r="O83"/>
  <c r="O75"/>
  <c r="O67"/>
  <c r="O59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11" i="58"/>
  <c r="O43"/>
  <c r="O74" i="57"/>
  <c r="Q99" i="81"/>
  <c r="O4" i="56"/>
  <c r="O49" i="55"/>
  <c r="O11"/>
  <c r="O95"/>
  <c r="V71"/>
  <c r="O71"/>
  <c r="O52"/>
  <c r="O39"/>
  <c r="O77" i="57"/>
  <c r="O94"/>
  <c r="O82"/>
  <c r="O26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N27" i="78"/>
  <c r="I31"/>
  <c r="Q64"/>
  <c r="G57"/>
  <c r="P68"/>
  <c r="J29"/>
  <c r="L71"/>
  <c r="H16"/>
  <c r="G59"/>
  <c r="P33"/>
  <c r="I53"/>
  <c r="Q12"/>
  <c r="K39"/>
  <c r="L78"/>
  <c r="L19"/>
  <c r="L32"/>
  <c r="Q87"/>
  <c r="O45"/>
  <c r="B28"/>
  <c r="I27"/>
  <c r="H36"/>
  <c r="P8"/>
  <c r="H37"/>
  <c r="Q80"/>
  <c r="N94"/>
  <c r="L13"/>
  <c r="J50"/>
  <c r="B85"/>
  <c r="P74"/>
  <c r="H20"/>
  <c r="N93"/>
  <c r="P27"/>
  <c r="L36"/>
  <c r="P29"/>
  <c r="K93"/>
  <c r="J84"/>
  <c r="O94"/>
  <c r="H98"/>
  <c r="K62"/>
  <c r="H12"/>
  <c r="J34"/>
  <c r="I96"/>
  <c r="H68"/>
  <c r="B63"/>
  <c r="I98"/>
  <c r="K41"/>
  <c r="K14"/>
  <c r="K42"/>
  <c r="P9"/>
  <c r="O71"/>
  <c r="Q49"/>
  <c r="G88"/>
  <c r="J83"/>
  <c r="O81"/>
  <c r="J77"/>
  <c r="H18"/>
  <c r="G72"/>
  <c r="J54"/>
  <c r="L93"/>
  <c r="J72"/>
  <c r="H14"/>
  <c r="P85"/>
  <c r="K20"/>
  <c r="K4"/>
  <c r="I40"/>
  <c r="H10"/>
  <c r="Q60"/>
  <c r="H82"/>
  <c r="J75"/>
  <c r="L23"/>
  <c r="N54"/>
  <c r="H88"/>
  <c r="O25"/>
  <c r="P43"/>
  <c r="N33"/>
  <c r="B5"/>
  <c r="O42"/>
  <c r="K49"/>
  <c r="I44"/>
  <c r="P4"/>
  <c r="H54"/>
  <c r="J80"/>
  <c r="Q21"/>
  <c r="G37"/>
  <c r="N8"/>
  <c r="H33"/>
  <c r="J73"/>
  <c r="H28"/>
  <c r="B77"/>
  <c r="G26"/>
  <c r="H70"/>
  <c r="B17"/>
  <c r="K7"/>
  <c r="K91"/>
  <c r="G93"/>
  <c r="Q39"/>
  <c r="J23"/>
  <c r="Q29"/>
  <c r="H30"/>
  <c r="B76"/>
  <c r="K90"/>
  <c r="J39"/>
  <c r="H24"/>
  <c r="N42"/>
  <c r="P7"/>
  <c r="B36"/>
  <c r="P46"/>
  <c r="G68"/>
  <c r="J22"/>
  <c r="L61"/>
  <c r="J67"/>
  <c r="O41"/>
  <c r="O96"/>
  <c r="L74"/>
  <c r="N85"/>
  <c r="I5"/>
  <c r="K48"/>
  <c r="B26"/>
  <c r="B39"/>
  <c r="H77"/>
  <c r="L50"/>
  <c r="J19"/>
  <c r="P39"/>
  <c r="Q18"/>
  <c r="G76"/>
  <c r="Q77"/>
  <c r="N72"/>
  <c r="B62"/>
  <c r="K19"/>
  <c r="L65"/>
  <c r="P87"/>
  <c r="H79"/>
  <c r="N38"/>
  <c r="B27"/>
  <c r="N20"/>
  <c r="O54"/>
  <c r="N77"/>
  <c r="B7"/>
  <c r="L16"/>
  <c r="Q54"/>
  <c r="K3"/>
  <c r="G70"/>
  <c r="L73"/>
  <c r="O8"/>
  <c r="G21"/>
  <c r="L97"/>
  <c r="O28"/>
  <c r="L55"/>
  <c r="Q3"/>
  <c r="L70"/>
  <c r="Q34"/>
  <c r="Q52"/>
  <c r="J38"/>
  <c r="P96"/>
  <c r="O73"/>
  <c r="H46"/>
  <c r="P41"/>
  <c r="I60"/>
  <c r="B44"/>
  <c r="P83"/>
  <c r="K51"/>
  <c r="B58"/>
  <c r="P28"/>
  <c r="J4"/>
  <c r="P89"/>
  <c r="P50"/>
  <c r="Q61"/>
  <c r="I79"/>
  <c r="K94"/>
  <c r="H6"/>
  <c r="N45"/>
  <c r="O20"/>
  <c r="H84"/>
  <c r="Q4"/>
  <c r="B48"/>
  <c r="Q31"/>
  <c r="H47"/>
  <c r="Q72"/>
  <c r="I41"/>
  <c r="Q69"/>
  <c r="Q89"/>
  <c r="L63"/>
  <c r="O85"/>
  <c r="Q75"/>
  <c r="L57"/>
  <c r="B32"/>
  <c r="N83"/>
  <c r="J64"/>
  <c r="N89"/>
  <c r="K71"/>
  <c r="O49"/>
  <c r="B9"/>
  <c r="G33"/>
  <c r="N18"/>
  <c r="G31"/>
  <c r="Q7"/>
  <c r="O64"/>
  <c r="H53"/>
  <c r="J21"/>
  <c r="H62"/>
  <c r="B83"/>
  <c r="I72"/>
  <c r="K29"/>
  <c r="B8"/>
  <c r="H49"/>
  <c r="H57"/>
  <c r="I21"/>
  <c r="G50"/>
  <c r="I85"/>
  <c r="K75"/>
  <c r="L9"/>
  <c r="P90"/>
  <c r="L75"/>
  <c r="Q78"/>
  <c r="G82"/>
  <c r="H85"/>
  <c r="P21"/>
  <c r="N17"/>
  <c r="J87"/>
  <c r="N91"/>
  <c r="J94"/>
  <c r="K44"/>
  <c r="G87"/>
  <c r="J88"/>
  <c r="G4"/>
  <c r="N63"/>
  <c r="C1"/>
  <c r="L37"/>
  <c r="O39"/>
  <c r="N79"/>
  <c r="K76"/>
  <c r="Q96"/>
  <c r="J85"/>
  <c r="O9"/>
  <c r="J8"/>
  <c r="I95"/>
  <c r="Q15"/>
  <c r="K58"/>
  <c r="H40"/>
  <c r="G97"/>
  <c r="J90"/>
  <c r="N7"/>
  <c r="N41"/>
  <c r="G60"/>
  <c r="P6"/>
  <c r="O14"/>
  <c r="N34"/>
  <c r="G77"/>
  <c r="Q94"/>
  <c r="O37"/>
  <c r="L69"/>
  <c r="I48"/>
  <c r="O76"/>
  <c r="G69"/>
  <c r="H25"/>
  <c r="L77"/>
  <c r="I25"/>
  <c r="G12"/>
  <c r="N12"/>
  <c r="I87"/>
  <c r="B52"/>
  <c r="L17"/>
  <c r="L56"/>
  <c r="G47"/>
  <c r="I88"/>
  <c r="Q92"/>
  <c r="G15"/>
  <c r="H65"/>
  <c r="O30"/>
  <c r="O67"/>
  <c r="O98"/>
  <c r="P45"/>
  <c r="B29"/>
  <c r="J46"/>
  <c r="B23"/>
  <c r="O10"/>
  <c r="H48"/>
  <c r="G67"/>
  <c r="J96"/>
  <c r="Q35"/>
  <c r="G65"/>
  <c r="O68"/>
  <c r="I66"/>
  <c r="H59"/>
  <c r="O4"/>
  <c r="H66"/>
  <c r="Q79"/>
  <c r="B30"/>
  <c r="G51"/>
  <c r="G62"/>
  <c r="O35"/>
  <c r="J79"/>
  <c r="G19"/>
  <c r="Q58"/>
  <c r="J9"/>
  <c r="N35"/>
  <c r="Q26"/>
  <c r="P55"/>
  <c r="P30"/>
  <c r="G61"/>
  <c r="G81"/>
  <c r="L45"/>
  <c r="L88"/>
  <c r="L82"/>
  <c r="K40"/>
  <c r="B15"/>
  <c r="K15"/>
  <c r="H9"/>
  <c r="P84"/>
  <c r="B87"/>
  <c r="O57"/>
  <c r="B19"/>
  <c r="P36"/>
  <c r="Q30"/>
  <c r="B65"/>
  <c r="K77"/>
  <c r="K32"/>
  <c r="L24"/>
  <c r="H7"/>
  <c r="B12"/>
  <c r="O93"/>
  <c r="B46"/>
  <c r="B34"/>
  <c r="N10"/>
  <c r="I9"/>
  <c r="K56"/>
  <c r="P52"/>
  <c r="I55"/>
  <c r="H90"/>
  <c r="J28"/>
  <c r="P5"/>
  <c r="I43"/>
  <c r="G17"/>
  <c r="O27"/>
  <c r="J44"/>
  <c r="I69"/>
  <c r="J92"/>
  <c r="Q40"/>
  <c r="K25"/>
  <c r="P60"/>
  <c r="O56"/>
  <c r="J71"/>
  <c r="H96"/>
  <c r="J30"/>
  <c r="K79"/>
  <c r="G85"/>
  <c r="G75"/>
  <c r="G48"/>
  <c r="P97"/>
  <c r="K43"/>
  <c r="N84"/>
  <c r="B25"/>
  <c r="Q70"/>
  <c r="Q90"/>
  <c r="P37"/>
  <c r="B68"/>
  <c r="G80"/>
  <c r="I10"/>
  <c r="N30"/>
  <c r="O69"/>
  <c r="O19"/>
  <c r="K72"/>
  <c r="O80"/>
  <c r="I83"/>
  <c r="L33"/>
  <c r="O74"/>
  <c r="L85"/>
  <c r="J49"/>
  <c r="L87"/>
  <c r="G3"/>
  <c r="P61"/>
  <c r="G23"/>
  <c r="L42"/>
  <c r="H21"/>
  <c r="H4"/>
  <c r="J97"/>
  <c r="P73"/>
  <c r="G84"/>
  <c r="H29"/>
  <c r="J5"/>
  <c r="K26"/>
  <c r="I34"/>
  <c r="G10"/>
  <c r="N70"/>
  <c r="G45"/>
  <c r="L44"/>
  <c r="O88"/>
  <c r="G38"/>
  <c r="Q74"/>
  <c r="I50"/>
  <c r="P66"/>
  <c r="G35"/>
  <c r="Q6"/>
  <c r="K63"/>
  <c r="P59"/>
  <c r="K35"/>
  <c r="O70"/>
  <c r="I59"/>
  <c r="G78"/>
  <c r="H76"/>
  <c r="L29"/>
  <c r="I81"/>
  <c r="P86"/>
  <c r="O32"/>
  <c r="P40"/>
  <c r="N86"/>
  <c r="P64"/>
  <c r="J13"/>
  <c r="I49"/>
  <c r="G55"/>
  <c r="I73"/>
  <c r="L53"/>
  <c r="K85"/>
  <c r="O38"/>
  <c r="G71"/>
  <c r="K6"/>
  <c r="J14"/>
  <c r="O26"/>
  <c r="G30"/>
  <c r="P78"/>
  <c r="B45"/>
  <c r="N95"/>
  <c r="K88"/>
  <c r="L84"/>
  <c r="H69"/>
  <c r="B96"/>
  <c r="L35"/>
  <c r="O79"/>
  <c r="J51"/>
  <c r="O53"/>
  <c r="I80"/>
  <c r="Q28"/>
  <c r="H32"/>
  <c r="I14"/>
  <c r="L39"/>
  <c r="G83"/>
  <c r="G46"/>
  <c r="N15"/>
  <c r="O6"/>
  <c r="P80"/>
  <c r="K68"/>
  <c r="G66"/>
  <c r="Q9"/>
  <c r="P91"/>
  <c r="B79"/>
  <c r="I63"/>
  <c r="I24"/>
  <c r="K67"/>
  <c r="O18"/>
  <c r="J45"/>
  <c r="Q81"/>
  <c r="H11"/>
  <c r="K83"/>
  <c r="L64"/>
  <c r="Q50"/>
  <c r="K30"/>
  <c r="H87"/>
  <c r="O59"/>
  <c r="J3"/>
  <c r="K23"/>
  <c r="L62"/>
  <c r="N50"/>
  <c r="L5"/>
  <c r="K36"/>
  <c r="L10"/>
  <c r="P3"/>
  <c r="J89"/>
  <c r="L34"/>
  <c r="P75"/>
  <c r="P92"/>
  <c r="I22"/>
  <c r="B69"/>
  <c r="H80"/>
  <c r="L94"/>
  <c r="B21"/>
  <c r="J78"/>
  <c r="H73"/>
  <c r="I47"/>
  <c r="H56"/>
  <c r="B3"/>
  <c r="J93"/>
  <c r="L48"/>
  <c r="H27"/>
  <c r="Q45"/>
  <c r="L40"/>
  <c r="N6"/>
  <c r="B42"/>
  <c r="N32"/>
  <c r="O23"/>
  <c r="L26"/>
  <c r="Q55"/>
  <c r="N67"/>
  <c r="J56"/>
  <c r="J68"/>
  <c r="I17"/>
  <c r="G25"/>
  <c r="O84"/>
  <c r="P48"/>
  <c r="K89"/>
  <c r="G43"/>
  <c r="Q84"/>
  <c r="Q67"/>
  <c r="L6"/>
  <c r="I76"/>
  <c r="I65"/>
  <c r="L20"/>
  <c r="N43"/>
  <c r="I89"/>
  <c r="I45"/>
  <c r="L31"/>
  <c r="B75"/>
  <c r="G39"/>
  <c r="I29"/>
  <c r="N47"/>
  <c r="J6"/>
  <c r="N46"/>
  <c r="H97"/>
  <c r="I56"/>
  <c r="Q43"/>
  <c r="K10"/>
  <c r="Q14"/>
  <c r="N66"/>
  <c r="O92"/>
  <c r="B93"/>
  <c r="J40"/>
  <c r="P93"/>
  <c r="N36"/>
  <c r="P24"/>
  <c r="Q42"/>
  <c r="N55"/>
  <c r="H94"/>
  <c r="J55"/>
  <c r="P51"/>
  <c r="G64"/>
  <c r="H8"/>
  <c r="J31"/>
  <c r="N80"/>
  <c r="O97"/>
  <c r="J41"/>
  <c r="N82"/>
  <c r="I12"/>
  <c r="N62"/>
  <c r="Q19"/>
  <c r="K45"/>
  <c r="O11"/>
  <c r="Q73"/>
  <c r="O91"/>
  <c r="B98"/>
  <c r="B14"/>
  <c r="Q86"/>
  <c r="K22"/>
  <c r="B56"/>
  <c r="K66"/>
  <c r="G42"/>
  <c r="P58"/>
  <c r="G14"/>
  <c r="N14"/>
  <c r="I33"/>
  <c r="H52"/>
  <c r="B16"/>
  <c r="H86"/>
  <c r="N4"/>
  <c r="L46"/>
  <c r="Q93"/>
  <c r="B41"/>
  <c r="F1"/>
  <c r="L67"/>
  <c r="L58"/>
  <c r="P32"/>
  <c r="G11"/>
  <c r="L98"/>
  <c r="J60"/>
  <c r="O17"/>
  <c r="O51"/>
  <c r="B80"/>
  <c r="N69"/>
  <c r="Q27"/>
  <c r="G5"/>
  <c r="L30"/>
  <c r="N58"/>
  <c r="K82"/>
  <c r="Q37"/>
  <c r="I67"/>
  <c r="L89"/>
  <c r="B20"/>
  <c r="I91"/>
  <c r="P70"/>
  <c r="Q24"/>
  <c r="J27"/>
  <c r="B67"/>
  <c r="L68"/>
  <c r="Q66"/>
  <c r="I46"/>
  <c r="B35"/>
  <c r="Q68"/>
  <c r="H23"/>
  <c r="I15"/>
  <c r="P77"/>
  <c r="H63"/>
  <c r="N88"/>
  <c r="G29"/>
  <c r="O5"/>
  <c r="J42"/>
  <c r="I20"/>
  <c r="Q5"/>
  <c r="L91"/>
  <c r="N44"/>
  <c r="P25"/>
  <c r="O52"/>
  <c r="B55"/>
  <c r="N61"/>
  <c r="K12"/>
  <c r="J53"/>
  <c r="L86"/>
  <c r="L3"/>
  <c r="N49"/>
  <c r="H44"/>
  <c r="Q20"/>
  <c r="O75"/>
  <c r="H81"/>
  <c r="H61"/>
  <c r="G7"/>
  <c r="N39"/>
  <c r="K60"/>
  <c r="G79"/>
  <c r="G96"/>
  <c r="Q65"/>
  <c r="Q48"/>
  <c r="P44"/>
  <c r="N65"/>
  <c r="O60"/>
  <c r="Q41"/>
  <c r="G63"/>
  <c r="P63"/>
  <c r="L51"/>
  <c r="I92"/>
  <c r="P69"/>
  <c r="J18"/>
  <c r="I3"/>
  <c r="I38"/>
  <c r="G18"/>
  <c r="O50"/>
  <c r="K27"/>
  <c r="B53"/>
  <c r="P65"/>
  <c r="Q36"/>
  <c r="O43"/>
  <c r="N24"/>
  <c r="H72"/>
  <c r="P67"/>
  <c r="G94"/>
  <c r="H34"/>
  <c r="K33"/>
  <c r="P38"/>
  <c r="I23"/>
  <c r="H92"/>
  <c r="N3"/>
  <c r="Q10"/>
  <c r="H22"/>
  <c r="J86"/>
  <c r="Q85"/>
  <c r="N28"/>
  <c r="B95"/>
  <c r="L11"/>
  <c r="J52"/>
  <c r="I11"/>
  <c r="B2"/>
  <c r="N78"/>
  <c r="K65"/>
  <c r="O24"/>
  <c r="P31"/>
  <c r="B50"/>
  <c r="P53"/>
  <c r="P49"/>
  <c r="Q33"/>
  <c r="I70"/>
  <c r="G91"/>
  <c r="K70"/>
  <c r="B64"/>
  <c r="G34"/>
  <c r="L80"/>
  <c r="G27"/>
  <c r="J12"/>
  <c r="O15"/>
  <c r="H5"/>
  <c r="P54"/>
  <c r="J95"/>
  <c r="O63"/>
  <c r="Q95"/>
  <c r="H58"/>
  <c r="I82"/>
  <c r="B74"/>
  <c r="B90"/>
  <c r="B18"/>
  <c r="J65"/>
  <c r="B72"/>
  <c r="L60"/>
  <c r="O83"/>
  <c r="L22"/>
  <c r="J25"/>
  <c r="P22"/>
  <c r="I57"/>
  <c r="G40"/>
  <c r="L14"/>
  <c r="P62"/>
  <c r="Q17"/>
  <c r="N59"/>
  <c r="O40"/>
  <c r="P72"/>
  <c r="O44"/>
  <c r="N48"/>
  <c r="J62"/>
  <c r="G41"/>
  <c r="P81"/>
  <c r="G95"/>
  <c r="J24"/>
  <c r="L4"/>
  <c r="O33"/>
  <c r="Q51"/>
  <c r="O61"/>
  <c r="N87"/>
  <c r="G2"/>
  <c r="P11"/>
  <c r="L76"/>
  <c r="H2"/>
  <c r="I18"/>
  <c r="J15"/>
  <c r="J11"/>
  <c r="K13"/>
  <c r="I78"/>
  <c r="G86"/>
  <c r="B57"/>
  <c r="N37"/>
  <c r="I19"/>
  <c r="Q76"/>
  <c r="G20"/>
  <c r="O31"/>
  <c r="B88"/>
  <c r="J43"/>
  <c r="B60"/>
  <c r="J47"/>
  <c r="L90"/>
  <c r="G98"/>
  <c r="Q53"/>
  <c r="Q82"/>
  <c r="K52"/>
  <c r="H95"/>
  <c r="B92"/>
  <c r="L18"/>
  <c r="J20"/>
  <c r="P20"/>
  <c r="L12"/>
  <c r="L95"/>
  <c r="N57"/>
  <c r="N97"/>
  <c r="J48"/>
  <c r="P82"/>
  <c r="H26"/>
  <c r="O65"/>
  <c r="B13"/>
  <c r="G22"/>
  <c r="L41"/>
  <c r="K74"/>
  <c r="N74"/>
  <c r="B22"/>
  <c r="L8"/>
  <c r="B89"/>
  <c r="N81"/>
  <c r="O55"/>
  <c r="N23"/>
  <c r="I8"/>
  <c r="O29"/>
  <c r="N19"/>
  <c r="P76"/>
  <c r="J57"/>
  <c r="Q16"/>
  <c r="G8"/>
  <c r="L72"/>
  <c r="I30"/>
  <c r="P15"/>
  <c r="L54"/>
  <c r="K21"/>
  <c r="N96"/>
  <c r="O3"/>
  <c r="Q44"/>
  <c r="J35"/>
  <c r="H64"/>
  <c r="O48"/>
  <c r="G9"/>
  <c r="O62"/>
  <c r="H60"/>
  <c r="Q91"/>
  <c r="J66"/>
  <c r="G44"/>
  <c r="N75"/>
  <c r="K86"/>
  <c r="G92"/>
  <c r="K31"/>
  <c r="L43"/>
  <c r="B24"/>
  <c r="B91"/>
  <c r="B66"/>
  <c r="J17"/>
  <c r="J37"/>
  <c r="K78"/>
  <c r="B40"/>
  <c r="K46"/>
  <c r="N68"/>
  <c r="L66"/>
  <c r="J36"/>
  <c r="K87"/>
  <c r="K57"/>
  <c r="G24"/>
  <c r="P14"/>
  <c r="L25"/>
  <c r="O58"/>
  <c r="G32"/>
  <c r="K18"/>
  <c r="J63"/>
  <c r="Q56"/>
  <c r="H67"/>
  <c r="I77"/>
  <c r="H31"/>
  <c r="L47"/>
  <c r="J7"/>
  <c r="K61"/>
  <c r="J82"/>
  <c r="Q88"/>
  <c r="J69"/>
  <c r="G89"/>
  <c r="P57"/>
  <c r="K11"/>
  <c r="N26"/>
  <c r="L21"/>
  <c r="J61"/>
  <c r="I4"/>
  <c r="B78"/>
  <c r="Q8"/>
  <c r="B43"/>
  <c r="I75"/>
  <c r="N56"/>
  <c r="B70"/>
  <c r="B4"/>
  <c r="H45"/>
  <c r="J91"/>
  <c r="I71"/>
  <c r="O21"/>
  <c r="Q57"/>
  <c r="K59"/>
  <c r="L81"/>
  <c r="K34"/>
  <c r="B86"/>
  <c r="O90"/>
  <c r="O66"/>
  <c r="Q25"/>
  <c r="N60"/>
  <c r="O87"/>
  <c r="K64"/>
  <c r="P42"/>
  <c r="K55"/>
  <c r="G28"/>
  <c r="Q98"/>
  <c r="H3"/>
  <c r="K80"/>
  <c r="J74"/>
  <c r="K24"/>
  <c r="H15"/>
  <c r="I86"/>
  <c r="H78"/>
  <c r="H35"/>
  <c r="H50"/>
  <c r="B49"/>
  <c r="O47"/>
  <c r="P34"/>
  <c r="H71"/>
  <c r="K96"/>
  <c r="J81"/>
  <c r="B94"/>
  <c r="K8"/>
  <c r="H39"/>
  <c r="G74"/>
  <c r="K92"/>
  <c r="I93"/>
  <c r="Q23"/>
  <c r="P98"/>
  <c r="O7"/>
  <c r="B37"/>
  <c r="P94"/>
  <c r="H43"/>
  <c r="N90"/>
  <c r="K38"/>
  <c r="O86"/>
  <c r="B97"/>
  <c r="J59"/>
  <c r="B81"/>
  <c r="B59"/>
  <c r="G58"/>
  <c r="Q47"/>
  <c r="J32"/>
  <c r="G73"/>
  <c r="Q59"/>
  <c r="G49"/>
  <c r="Q13"/>
  <c r="H13"/>
  <c r="K54"/>
  <c r="O82"/>
  <c r="K84"/>
  <c r="K73"/>
  <c r="N21"/>
  <c r="I52"/>
  <c r="P12"/>
  <c r="K9"/>
  <c r="Q46"/>
  <c r="G90"/>
  <c r="P56"/>
  <c r="I7"/>
  <c r="I6"/>
  <c r="N64"/>
  <c r="B47"/>
  <c r="J10"/>
  <c r="N53"/>
  <c r="Q62"/>
  <c r="N5"/>
  <c r="J98"/>
  <c r="K5"/>
  <c r="G53"/>
  <c r="O16"/>
  <c r="I68"/>
  <c r="J16"/>
  <c r="J58"/>
  <c r="O12"/>
  <c r="P16"/>
  <c r="K69"/>
  <c r="K37"/>
  <c r="L59"/>
  <c r="P13"/>
  <c r="H83"/>
  <c r="H91"/>
  <c r="N9"/>
  <c r="B31"/>
  <c r="P19"/>
  <c r="H75"/>
  <c r="I94"/>
  <c r="K95"/>
  <c r="N40"/>
  <c r="L79"/>
  <c r="L83"/>
  <c r="P95"/>
  <c r="I37"/>
  <c r="P47"/>
  <c r="J76"/>
  <c r="N52"/>
  <c r="B73"/>
  <c r="I97"/>
  <c r="I13"/>
  <c r="B82"/>
  <c r="K97"/>
  <c r="O72"/>
  <c r="Q97"/>
  <c r="N73"/>
  <c r="N25"/>
  <c r="K81"/>
  <c r="B84"/>
  <c r="H19"/>
  <c r="H55"/>
  <c r="H74"/>
  <c r="P17"/>
  <c r="K16"/>
  <c r="I28"/>
  <c r="P10"/>
  <c r="P79"/>
  <c r="N51"/>
  <c r="Q22"/>
  <c r="Q83"/>
  <c r="I39"/>
  <c r="I74"/>
  <c r="O34"/>
  <c r="H42"/>
  <c r="K98"/>
  <c r="I32"/>
  <c r="Q71"/>
  <c r="G16"/>
  <c r="I16"/>
  <c r="B61"/>
  <c r="K28"/>
  <c r="N92"/>
  <c r="K50"/>
  <c r="I26"/>
  <c r="Q32"/>
  <c r="L49"/>
  <c r="D1"/>
  <c r="I64"/>
  <c r="B51"/>
  <c r="P35"/>
  <c r="G56"/>
  <c r="H93"/>
  <c r="N16"/>
  <c r="G36"/>
  <c r="G13"/>
  <c r="I61"/>
  <c r="I54"/>
  <c r="B11"/>
  <c r="E1"/>
  <c r="O89"/>
  <c r="G6"/>
  <c r="N98"/>
  <c r="L38"/>
  <c r="I36"/>
  <c r="N13"/>
  <c r="G52"/>
  <c r="B33"/>
  <c r="O36"/>
  <c r="B54"/>
  <c r="P18"/>
  <c r="H51"/>
  <c r="K53"/>
  <c r="J33"/>
  <c r="I84"/>
  <c r="O95"/>
  <c r="I51"/>
  <c r="I90"/>
  <c r="L96"/>
  <c r="H41"/>
  <c r="N22"/>
  <c r="N29"/>
  <c r="H17"/>
  <c r="H89"/>
  <c r="O22"/>
  <c r="B6"/>
  <c r="L27"/>
  <c r="B71"/>
  <c r="L15"/>
  <c r="P71"/>
  <c r="K17"/>
  <c r="N71"/>
  <c r="O13"/>
  <c r="L28"/>
  <c r="I35"/>
  <c r="N31"/>
  <c r="N11"/>
  <c r="O78"/>
  <c r="G54"/>
  <c r="B38"/>
  <c r="I42"/>
  <c r="L52"/>
  <c r="Q38"/>
  <c r="P26"/>
  <c r="N76"/>
  <c r="O77"/>
  <c r="K47"/>
  <c r="O46"/>
  <c r="P23"/>
  <c r="H38"/>
  <c r="P88"/>
  <c r="I58"/>
  <c r="L92"/>
  <c r="J26"/>
  <c r="Q11"/>
  <c r="J70"/>
  <c r="B10"/>
  <c r="I62"/>
  <c r="Q63"/>
  <c r="L7"/>
  <c r="M62" l="1"/>
  <c r="C10"/>
  <c r="E10"/>
  <c r="F10"/>
  <c r="D10"/>
  <c r="M58"/>
  <c r="R76"/>
  <c r="M42"/>
  <c r="D38"/>
  <c r="E38"/>
  <c r="F38"/>
  <c r="C38"/>
  <c r="R11"/>
  <c r="R31"/>
  <c r="M35"/>
  <c r="R71"/>
  <c r="F71"/>
  <c r="E71"/>
  <c r="D71"/>
  <c r="C71"/>
  <c r="F6"/>
  <c r="E6"/>
  <c r="C6"/>
  <c r="D6"/>
  <c r="R29"/>
  <c r="R22"/>
  <c r="M90"/>
  <c r="M51"/>
  <c r="M84"/>
  <c r="D54"/>
  <c r="E54"/>
  <c r="C54"/>
  <c r="F54"/>
  <c r="F33"/>
  <c r="E33"/>
  <c r="C33"/>
  <c r="D33"/>
  <c r="R13"/>
  <c r="M36"/>
  <c r="R98"/>
  <c r="F11"/>
  <c r="C11"/>
  <c r="E11"/>
  <c r="D11"/>
  <c r="M54"/>
  <c r="M61"/>
  <c r="R16"/>
  <c r="C51"/>
  <c r="E51"/>
  <c r="D51"/>
  <c r="F51"/>
  <c r="M64"/>
  <c r="M26"/>
  <c r="R92"/>
  <c r="E61"/>
  <c r="C61"/>
  <c r="D61"/>
  <c r="F61"/>
  <c r="M16"/>
  <c r="M32"/>
  <c r="M74"/>
  <c r="M39"/>
  <c r="R51"/>
  <c r="M28"/>
  <c r="D84"/>
  <c r="E84"/>
  <c r="F84"/>
  <c r="C84"/>
  <c r="R25"/>
  <c r="R73"/>
  <c r="E82"/>
  <c r="D82"/>
  <c r="F82"/>
  <c r="C82"/>
  <c r="M13"/>
  <c r="M97"/>
  <c r="E73"/>
  <c r="D73"/>
  <c r="F73"/>
  <c r="C73"/>
  <c r="R52"/>
  <c r="M37"/>
  <c r="R40"/>
  <c r="M94"/>
  <c r="E31"/>
  <c r="D31"/>
  <c r="C31"/>
  <c r="F31"/>
  <c r="R9"/>
  <c r="M68"/>
  <c r="R5"/>
  <c r="R53"/>
  <c r="D47"/>
  <c r="E47"/>
  <c r="F47"/>
  <c r="C47"/>
  <c r="R64"/>
  <c r="M6"/>
  <c r="M7"/>
  <c r="M52"/>
  <c r="R21"/>
  <c r="E59"/>
  <c r="F59"/>
  <c r="D59"/>
  <c r="C59"/>
  <c r="D81"/>
  <c r="F81"/>
  <c r="E81"/>
  <c r="C81"/>
  <c r="F97"/>
  <c r="E97"/>
  <c r="C97"/>
  <c r="D97"/>
  <c r="R90"/>
  <c r="F37"/>
  <c r="E37"/>
  <c r="D37"/>
  <c r="C37"/>
  <c r="M93"/>
  <c r="C94"/>
  <c r="D94"/>
  <c r="F94"/>
  <c r="E94"/>
  <c r="F49"/>
  <c r="E49"/>
  <c r="D49"/>
  <c r="C49"/>
  <c r="M86"/>
  <c r="H99"/>
  <c r="R60"/>
  <c r="F86"/>
  <c r="C86"/>
  <c r="D86"/>
  <c r="E86"/>
  <c r="M71"/>
  <c r="D4"/>
  <c r="F4"/>
  <c r="C4"/>
  <c r="E4"/>
  <c r="E70"/>
  <c r="C70"/>
  <c r="F70"/>
  <c r="D70"/>
  <c r="R56"/>
  <c r="M75"/>
  <c r="C43"/>
  <c r="E43"/>
  <c r="F43"/>
  <c r="D43"/>
  <c r="C78"/>
  <c r="F78"/>
  <c r="E78"/>
  <c r="D78"/>
  <c r="M4"/>
  <c r="R26"/>
  <c r="M77"/>
  <c r="R68"/>
  <c r="D40"/>
  <c r="E40"/>
  <c r="C40"/>
  <c r="F40"/>
  <c r="F66"/>
  <c r="D66"/>
  <c r="C66"/>
  <c r="E66"/>
  <c r="C91"/>
  <c r="D91"/>
  <c r="E91"/>
  <c r="F91"/>
  <c r="F24"/>
  <c r="E24"/>
  <c r="D24"/>
  <c r="C24"/>
  <c r="R75"/>
  <c r="O99"/>
  <c r="R96"/>
  <c r="M30"/>
  <c r="R19"/>
  <c r="M8"/>
  <c r="R23"/>
  <c r="R81"/>
  <c r="F89"/>
  <c r="D89"/>
  <c r="E89"/>
  <c r="C89"/>
  <c r="E22"/>
  <c r="F22"/>
  <c r="D22"/>
  <c r="C22"/>
  <c r="R74"/>
  <c r="C13"/>
  <c r="F13"/>
  <c r="D13"/>
  <c r="E13"/>
  <c r="R97"/>
  <c r="R57"/>
  <c r="C92"/>
  <c r="E92"/>
  <c r="D92"/>
  <c r="F92"/>
  <c r="C60"/>
  <c r="D60"/>
  <c r="E60"/>
  <c r="F60"/>
  <c r="C88"/>
  <c r="E88"/>
  <c r="F88"/>
  <c r="D88"/>
  <c r="M19"/>
  <c r="R37"/>
  <c r="D57"/>
  <c r="F57"/>
  <c r="C57"/>
  <c r="E57"/>
  <c r="M78"/>
  <c r="M18"/>
  <c r="R87"/>
  <c r="R48"/>
  <c r="R59"/>
  <c r="M57"/>
  <c r="D72"/>
  <c r="E72"/>
  <c r="C72"/>
  <c r="F72"/>
  <c r="C18"/>
  <c r="E18"/>
  <c r="F18"/>
  <c r="D18"/>
  <c r="D90"/>
  <c r="F90"/>
  <c r="E90"/>
  <c r="C90"/>
  <c r="E74"/>
  <c r="F74"/>
  <c r="D74"/>
  <c r="C74"/>
  <c r="M82"/>
  <c r="F64"/>
  <c r="E64"/>
  <c r="C64"/>
  <c r="D64"/>
  <c r="M70"/>
  <c r="D50"/>
  <c r="E50"/>
  <c r="F50"/>
  <c r="C50"/>
  <c r="R78"/>
  <c r="M11"/>
  <c r="F95"/>
  <c r="C95"/>
  <c r="E95"/>
  <c r="D95"/>
  <c r="R28"/>
  <c r="N99"/>
  <c r="R3"/>
  <c r="M23"/>
  <c r="R24"/>
  <c r="F53"/>
  <c r="C53"/>
  <c r="D53"/>
  <c r="E53"/>
  <c r="M38"/>
  <c r="I99"/>
  <c r="M3"/>
  <c r="M92"/>
  <c r="R65"/>
  <c r="R39"/>
  <c r="R49"/>
  <c r="L99"/>
  <c r="R61"/>
  <c r="F55"/>
  <c r="E55"/>
  <c r="D55"/>
  <c r="C55"/>
  <c r="R44"/>
  <c r="M20"/>
  <c r="R88"/>
  <c r="M15"/>
  <c r="C35"/>
  <c r="D35"/>
  <c r="F35"/>
  <c r="E35"/>
  <c r="M46"/>
  <c r="F67"/>
  <c r="D67"/>
  <c r="C67"/>
  <c r="E67"/>
  <c r="M91"/>
  <c r="E20"/>
  <c r="F20"/>
  <c r="C20"/>
  <c r="D20"/>
  <c r="M67"/>
  <c r="R58"/>
  <c r="R69"/>
  <c r="D80"/>
  <c r="F80"/>
  <c r="E80"/>
  <c r="C80"/>
  <c r="E41"/>
  <c r="C41"/>
  <c r="F41"/>
  <c r="D41"/>
  <c r="R4"/>
  <c r="E16"/>
  <c r="D16"/>
  <c r="C16"/>
  <c r="F16"/>
  <c r="M33"/>
  <c r="R14"/>
  <c r="D56"/>
  <c r="E56"/>
  <c r="F56"/>
  <c r="C56"/>
  <c r="D14"/>
  <c r="F14"/>
  <c r="C14"/>
  <c r="E14"/>
  <c r="F98"/>
  <c r="C98"/>
  <c r="D98"/>
  <c r="E98"/>
  <c r="R62"/>
  <c r="M12"/>
  <c r="R82"/>
  <c r="R80"/>
  <c r="R55"/>
  <c r="R36"/>
  <c r="F93"/>
  <c r="C93"/>
  <c r="D93"/>
  <c r="E93"/>
  <c r="R66"/>
  <c r="M56"/>
  <c r="R46"/>
  <c r="R47"/>
  <c r="M29"/>
  <c r="F75"/>
  <c r="C75"/>
  <c r="D75"/>
  <c r="E75"/>
  <c r="M45"/>
  <c r="M89"/>
  <c r="R43"/>
  <c r="M65"/>
  <c r="M76"/>
  <c r="M17"/>
  <c r="R67"/>
  <c r="R32"/>
  <c r="C42"/>
  <c r="F42"/>
  <c r="E42"/>
  <c r="D42"/>
  <c r="R6"/>
  <c r="B99"/>
  <c r="F3"/>
  <c r="C3"/>
  <c r="E3"/>
  <c r="D3"/>
  <c r="M47"/>
  <c r="E21"/>
  <c r="C21"/>
  <c r="D21"/>
  <c r="F21"/>
  <c r="C69"/>
  <c r="D69"/>
  <c r="F69"/>
  <c r="E69"/>
  <c r="M22"/>
  <c r="P99"/>
  <c r="R50"/>
  <c r="J99"/>
  <c r="M24"/>
  <c r="M63"/>
  <c r="F79"/>
  <c r="C79"/>
  <c r="E79"/>
  <c r="D79"/>
  <c r="R15"/>
  <c r="M14"/>
  <c r="M80"/>
  <c r="F96"/>
  <c r="E96"/>
  <c r="D96"/>
  <c r="C96"/>
  <c r="R95"/>
  <c r="F45"/>
  <c r="C45"/>
  <c r="E45"/>
  <c r="D45"/>
  <c r="M73"/>
  <c r="M49"/>
  <c r="R86"/>
  <c r="M81"/>
  <c r="M59"/>
  <c r="M50"/>
  <c r="R70"/>
  <c r="M34"/>
  <c r="G99"/>
  <c r="M83"/>
  <c r="R30"/>
  <c r="M10"/>
  <c r="C68"/>
  <c r="D68"/>
  <c r="F68"/>
  <c r="E68"/>
  <c r="C25"/>
  <c r="E25"/>
  <c r="F25"/>
  <c r="D25"/>
  <c r="R84"/>
  <c r="M69"/>
  <c r="M43"/>
  <c r="M55"/>
  <c r="M9"/>
  <c r="R10"/>
  <c r="F34"/>
  <c r="D34"/>
  <c r="E34"/>
  <c r="C34"/>
  <c r="E46"/>
  <c r="D46"/>
  <c r="F46"/>
  <c r="C46"/>
  <c r="C12"/>
  <c r="D12"/>
  <c r="E12"/>
  <c r="F12"/>
  <c r="D65"/>
  <c r="E65"/>
  <c r="C65"/>
  <c r="F65"/>
  <c r="F19"/>
  <c r="E19"/>
  <c r="D19"/>
  <c r="C19"/>
  <c r="F87"/>
  <c r="E87"/>
  <c r="C87"/>
  <c r="D87"/>
  <c r="C15"/>
  <c r="F15"/>
  <c r="E15"/>
  <c r="D15"/>
  <c r="R35"/>
  <c r="E30"/>
  <c r="C30"/>
  <c r="D30"/>
  <c r="F30"/>
  <c r="M66"/>
  <c r="C23"/>
  <c r="E23"/>
  <c r="D23"/>
  <c r="F23"/>
  <c r="E29"/>
  <c r="C29"/>
  <c r="F29"/>
  <c r="D29"/>
  <c r="M88"/>
  <c r="F52"/>
  <c r="C52"/>
  <c r="D52"/>
  <c r="E52"/>
  <c r="M87"/>
  <c r="R12"/>
  <c r="M25"/>
  <c r="M48"/>
  <c r="R34"/>
  <c r="R41"/>
  <c r="R7"/>
  <c r="M95"/>
  <c r="R79"/>
  <c r="R63"/>
  <c r="R91"/>
  <c r="R17"/>
  <c r="M85"/>
  <c r="M21"/>
  <c r="F8"/>
  <c r="C8"/>
  <c r="D8"/>
  <c r="E8"/>
  <c r="M72"/>
  <c r="E83"/>
  <c r="F83"/>
  <c r="C83"/>
  <c r="D83"/>
  <c r="R18"/>
  <c r="E9"/>
  <c r="D9"/>
  <c r="C9"/>
  <c r="F9"/>
  <c r="R89"/>
  <c r="R83"/>
  <c r="D32"/>
  <c r="C32"/>
  <c r="F32"/>
  <c r="E32"/>
  <c r="M41"/>
  <c r="E48"/>
  <c r="F48"/>
  <c r="D48"/>
  <c r="C48"/>
  <c r="R45"/>
  <c r="M79"/>
  <c r="E58"/>
  <c r="D58"/>
  <c r="C58"/>
  <c r="F58"/>
  <c r="C44"/>
  <c r="F44"/>
  <c r="E44"/>
  <c r="D44"/>
  <c r="M60"/>
  <c r="Q99"/>
  <c r="K99"/>
  <c r="E7"/>
  <c r="F7"/>
  <c r="C7"/>
  <c r="D7"/>
  <c r="R77"/>
  <c r="R20"/>
  <c r="F27"/>
  <c r="E27"/>
  <c r="D27"/>
  <c r="C27"/>
  <c r="R38"/>
  <c r="F62"/>
  <c r="E62"/>
  <c r="D62"/>
  <c r="C62"/>
  <c r="R72"/>
  <c r="D39"/>
  <c r="E39"/>
  <c r="C39"/>
  <c r="F39"/>
  <c r="E26"/>
  <c r="D26"/>
  <c r="F26"/>
  <c r="C26"/>
  <c r="M5"/>
  <c r="R85"/>
  <c r="C36"/>
  <c r="E36"/>
  <c r="D36"/>
  <c r="F36"/>
  <c r="R42"/>
  <c r="F76"/>
  <c r="C76"/>
  <c r="E76"/>
  <c r="D76"/>
  <c r="D17"/>
  <c r="C17"/>
  <c r="F17"/>
  <c r="E17"/>
  <c r="D77"/>
  <c r="C77"/>
  <c r="F77"/>
  <c r="E77"/>
  <c r="R8"/>
  <c r="M44"/>
  <c r="F5"/>
  <c r="D5"/>
  <c r="C5"/>
  <c r="E5"/>
  <c r="R33"/>
  <c r="R54"/>
  <c r="M40"/>
  <c r="M98"/>
  <c r="F63"/>
  <c r="D63"/>
  <c r="E63"/>
  <c r="C63"/>
  <c r="M96"/>
  <c r="R93"/>
  <c r="C85"/>
  <c r="F85"/>
  <c r="D85"/>
  <c r="E85"/>
  <c r="R94"/>
  <c r="M27"/>
  <c r="F28"/>
  <c r="C28"/>
  <c r="E28"/>
  <c r="D28"/>
  <c r="M53"/>
  <c r="M31"/>
  <c r="R27"/>
  <c r="T40" i="73"/>
  <c r="S41"/>
  <c r="D41" i="28" s="1"/>
  <c r="P41" i="73"/>
  <c r="D41" i="24" s="1"/>
  <c r="R41" i="73"/>
  <c r="D41" i="29" s="1"/>
  <c r="Q41" i="73"/>
  <c r="D41" i="26" s="1"/>
  <c r="K39" i="65"/>
  <c r="F40"/>
  <c r="M99" i="78" l="1"/>
  <c r="F99"/>
  <c r="C99"/>
  <c r="D99"/>
  <c r="E99"/>
  <c r="R99"/>
  <c r="T41" i="73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6" i="54" l="1"/>
  <c r="DB63"/>
  <c r="DB37"/>
  <c r="DB33"/>
  <c r="DB29"/>
  <c r="DB25"/>
  <c r="BM62"/>
  <c r="AY70"/>
  <c r="DG70" s="1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DH32" s="1"/>
  <c r="D32" i="40" s="1"/>
  <c r="BT32" i="54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DJ38" s="1"/>
  <c r="F38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DH92" s="1"/>
  <c r="D92" i="40" s="1"/>
  <c r="BF97" i="54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BF4"/>
  <c r="BF6"/>
  <c r="DI6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AY17"/>
  <c r="AY19"/>
  <c r="DI19"/>
  <c r="E19" i="40" s="1"/>
  <c r="AY29" i="54"/>
  <c r="DG29" s="1"/>
  <c r="C29" i="40" s="1"/>
  <c r="AY32" i="54"/>
  <c r="DG32" s="1"/>
  <c r="C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AY81" i="54"/>
  <c r="DG81" s="1"/>
  <c r="C81" i="40" s="1"/>
  <c r="AY83" i="54"/>
  <c r="AY86"/>
  <c r="AY95"/>
  <c r="AY97"/>
  <c r="DG97" s="1"/>
  <c r="C97" i="40" s="1"/>
  <c r="AY22" i="54"/>
  <c r="DG22" s="1"/>
  <c r="C22" i="40" s="1"/>
  <c r="AY25" i="54"/>
  <c r="AY28"/>
  <c r="DG28" s="1"/>
  <c r="C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CE77" i="54"/>
  <c r="CE93"/>
  <c r="AY10"/>
  <c r="DG10" s="1"/>
  <c r="C10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G71" s="1"/>
  <c r="C71" i="40" s="1"/>
  <c r="AY82" i="54"/>
  <c r="AY8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I8" i="54"/>
  <c r="E8" i="40" s="1"/>
  <c r="DG15" i="54"/>
  <c r="C15" i="40" s="1"/>
  <c r="AR17" i="54"/>
  <c r="DF17" s="1"/>
  <c r="B17" i="40" s="1"/>
  <c r="DG17" i="54"/>
  <c r="C17" i="40" s="1"/>
  <c r="AR20" i="54"/>
  <c r="DF20" s="1"/>
  <c r="B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J29" i="54"/>
  <c r="F29" i="40" s="1"/>
  <c r="AR36" i="54"/>
  <c r="DF36" s="1"/>
  <c r="B36" i="40" s="1"/>
  <c r="DH36" i="54"/>
  <c r="D36" i="40" s="1"/>
  <c r="DJ36" i="54"/>
  <c r="F36" i="40" s="1"/>
  <c r="DG51" i="54"/>
  <c r="C51" i="40" s="1"/>
  <c r="DG54" i="54"/>
  <c r="BX54"/>
  <c r="DJ58"/>
  <c r="F58" i="40" s="1"/>
  <c r="DG62" i="54"/>
  <c r="C62" i="40" s="1"/>
  <c r="BX62" i="54"/>
  <c r="DG66"/>
  <c r="BX70"/>
  <c r="DG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AR37" i="54"/>
  <c r="DF37" s="1"/>
  <c r="B37" i="40" s="1"/>
  <c r="DH37" i="54"/>
  <c r="D37" i="40" s="1"/>
  <c r="DJ37" i="54"/>
  <c r="F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3" i="54"/>
  <c r="C13" i="40" s="1"/>
  <c r="DG19" i="54"/>
  <c r="C19" i="40" s="1"/>
  <c r="DG25" i="54"/>
  <c r="C25" i="40" s="1"/>
  <c r="DI25" i="54"/>
  <c r="E25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6" i="54" l="1"/>
  <c r="DD82"/>
  <c r="CW95"/>
  <c r="CW46"/>
  <c r="CW38"/>
  <c r="CW48"/>
  <c r="CW34"/>
  <c r="CW16"/>
  <c r="CP44"/>
  <c r="CP42"/>
  <c r="CP38"/>
  <c r="CP87"/>
  <c r="CP83"/>
  <c r="CP10"/>
  <c r="CB74"/>
  <c r="CB50"/>
  <c r="CB2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G70" s="1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70" i="26"/>
  <c r="AE99" s="1"/>
  <c r="G34" i="40"/>
  <c r="AE99" i="29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<sst xmlns="http://schemas.openxmlformats.org/spreadsheetml/2006/main" count="9433" uniqueCount="609">
  <si>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</si>
  <si>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</si>
  <si>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</si>
  <si>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</si>
  <si>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</si>
  <si>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</si>
  <si>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</si>
  <si>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</si>
  <si>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</si>
  <si>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</si>
  <si>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</si>
  <si>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</si>
  <si>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</si>
  <si>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</si>
  <si>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</si>
  <si>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</si>
  <si>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</si>
  <si>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</si>
  <si>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</si>
  <si>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</si>
  <si>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</si>
  <si>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</si>
  <si>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</si>
  <si>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</si>
  <si>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</si>
  <si>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</si>
  <si>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</si>
  <si>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</si>
  <si>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</si>
  <si>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</si>
  <si>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</si>
  <si>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</si>
  <si>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</si>
  <si>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</si>
  <si>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</si>
  <si>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</si>
  <si>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</si>
  <si>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</si>
  <si>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</si>
  <si>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</si>
  <si>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</si>
  <si>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</si>
  <si>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</si>
  <si>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</si>
  <si>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</si>
  <si>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</si>
  <si>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</si>
  <si>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</si>
  <si>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</si>
  <si>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</si>
  <si>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</si>
  <si>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</si>
  <si>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</si>
  <si>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</si>
  <si>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</si>
  <si>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</si>
  <si>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</si>
  <si>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</si>
  <si>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</si>
  <si>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</si>
  <si>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</si>
  <si>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</si>
  <si>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</si>
  <si>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</si>
  <si>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</si>
  <si>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</si>
  <si>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</si>
  <si>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</si>
  <si>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</si>
  <si>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</si>
  <si>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</si>
  <si>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</si>
  <si>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</si>
  <si>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</si>
  <si>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</si>
  <si>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</si>
  <si>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</si>
  <si>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</si>
  <si>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</si>
  <si>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</si>
  <si>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</si>
  <si>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</si>
  <si>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</si>
  <si>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</si>
  <si>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</si>
  <si>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</si>
  <si>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</si>
  <si>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</si>
  <si>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</si>
  <si>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</si>
  <si>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</si>
  <si>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</si>
  <si>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</si>
  <si>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</si>
  <si>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</si>
  <si>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</si>
  <si>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</si>
  <si>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</si>
  <si>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</si>
  <si>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</si>
  <si>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</si>
  <si>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</si>
  <si>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</si>
  <si>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</si>
  <si>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</si>
  <si>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</si>
  <si>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</si>
  <si>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</si>
  <si>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</si>
  <si>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</si>
  <si>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</si>
  <si>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</si>
  <si>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</si>
  <si>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</si>
  <si>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</si>
  <si>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</si>
  <si>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</si>
  <si>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</si>
  <si>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</si>
  <si>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</si>
  <si>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</si>
  <si>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</si>
  <si>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</si>
  <si>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</si>
  <si>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</si>
  <si>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</si>
  <si>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</si>
  <si>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</si>
  <si>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</si>
  <si>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</si>
  <si>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</si>
  <si>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</si>
  <si>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</si>
  <si>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</si>
  <si>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</si>
  <si>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</si>
  <si>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</si>
  <si>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</si>
  <si>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</si>
  <si>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</si>
  <si>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</si>
  <si>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</si>
  <si>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</si>
  <si>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</si>
  <si>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</si>
  <si>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</si>
  <si>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</si>
  <si>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</si>
  <si>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</si>
  <si>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</si>
  <si>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</si>
  <si>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</si>
  <si>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</si>
  <si>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</si>
  <si>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</si>
  <si>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</si>
  <si>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</si>
  <si>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</si>
  <si>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</si>
  <si>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</si>
  <si>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</si>
  <si>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</si>
  <si>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</si>
  <si>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</si>
  <si>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</si>
  <si>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</si>
  <si>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</si>
  <si>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</si>
  <si>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</si>
  <si>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</si>
  <si>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</si>
  <si>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</si>
  <si>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</si>
  <si>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</si>
  <si>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</si>
  <si>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</si>
  <si>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</si>
  <si>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</si>
  <si>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</si>
  <si>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</si>
  <si>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</si>
  <si>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</si>
  <si>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</si>
  <si>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</si>
  <si>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</si>
  <si>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</si>
  <si>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</si>
  <si>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</si>
  <si>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</si>
  <si>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</si>
  <si>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</si>
  <si>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</si>
  <si>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</si>
  <si>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</si>
  <si>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</si>
  <si>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</si>
  <si>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</si>
  <si>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</si>
  <si>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</si>
  <si>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</si>
  <si>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</si>
  <si>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</si>
  <si>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</si>
  <si>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</si>
  <si>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</si>
  <si>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</si>
  <si>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</si>
  <si>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</si>
  <si>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</si>
  <si>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</si>
  <si>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</si>
  <si>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</si>
  <si>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</si>
  <si>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</si>
  <si>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</si>
  <si>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</si>
  <si>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</si>
  <si>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</si>
  <si>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</si>
  <si>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</si>
  <si>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</si>
  <si>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</si>
  <si>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</si>
  <si>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</si>
  <si>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</si>
  <si>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</si>
  <si>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</si>
  <si>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</si>
  <si>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</si>
  <si>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</si>
  <si>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</si>
  <si>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</si>
  <si>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</si>
  <si>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</si>
  <si>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</si>
  <si>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</si>
  <si>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</si>
  <si>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</si>
  <si>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</si>
  <si>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</si>
  <si>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</si>
  <si>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</si>
  <si>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</si>
  <si>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</si>
  <si>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</si>
  <si>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</si>
  <si>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</si>
  <si>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</si>
  <si>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</si>
  <si>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</si>
  <si>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</si>
  <si>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</si>
  <si>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</si>
  <si>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</si>
  <si>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</si>
  <si>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</si>
  <si>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</si>
  <si>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</si>
  <si>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</si>
  <si>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</si>
  <si>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</si>
  <si>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</si>
  <si>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</si>
  <si>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</si>
  <si>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</si>
  <si>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</si>
  <si>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</si>
  <si>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</si>
  <si>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</si>
  <si>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</si>
  <si>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</si>
  <si>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</si>
  <si>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</si>
  <si>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</si>
  <si>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</si>
  <si>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</si>
  <si>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</si>
  <si>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</si>
  <si>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</si>
  <si>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</si>
  <si>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</si>
  <si>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</si>
  <si>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</si>
  <si>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</si>
  <si>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</si>
  <si>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</si>
  <si>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</si>
  <si>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</si>
  <si>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</si>
  <si>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</si>
  <si>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</si>
  <si>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</si>
  <si>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</si>
  <si>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</si>
  <si>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</si>
  <si>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</si>
  <si>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</si>
  <si>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</si>
  <si>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</si>
  <si>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</si>
  <si>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</si>
  <si>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</si>
  <si>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</si>
  <si>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</si>
  <si>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</si>
  <si>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</si>
  <si>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</si>
  <si>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</si>
  <si>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</si>
  <si>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</si>
  <si>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</si>
  <si>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</si>
  <si>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</si>
  <si>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</si>
  <si>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</si>
  <si>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</si>
  <si>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</si>
  <si>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</si>
  <si>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</si>
  <si>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</si>
  <si>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</si>
  <si>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</si>
  <si>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</si>
  <si>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</si>
  <si>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</si>
  <si>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</si>
  <si>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</si>
  <si>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</si>
  <si>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</si>
  <si>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</si>
  <si>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</si>
  <si>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</si>
  <si>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</si>
  <si>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</si>
  <si>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</si>
  <si>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</si>
  <si>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</si>
  <si>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</si>
  <si>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</si>
  <si>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</si>
  <si>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</si>
  <si>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</si>
  <si>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</si>
  <si>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</si>
  <si>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</si>
  <si>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</si>
  <si>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</si>
  <si>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</si>
  <si>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</si>
  <si>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</si>
  <si>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</si>
  <si>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</si>
  <si>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</si>
  <si>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</si>
  <si>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</si>
  <si>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</si>
  <si>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</si>
  <si>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</si>
  <si>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</si>
  <si>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</si>
  <si>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</si>
  <si>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</si>
  <si>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</si>
  <si>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</si>
  <si>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</si>
  <si>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</si>
  <si>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</si>
  <si>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</si>
  <si>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</si>
  <si>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</si>
  <si>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</si>
  <si>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</si>
  <si>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</si>
  <si>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</si>
  <si>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</si>
  <si>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</si>
  <si>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</si>
  <si>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</si>
  <si>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</si>
  <si>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</si>
  <si>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</si>
  <si>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</si>
  <si>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</si>
  <si>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</si>
  <si>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</si>
  <si>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</si>
  <si>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</si>
  <si>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</si>
  <si>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</si>
  <si>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</si>
  <si>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</si>
  <si>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</si>
  <si>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</si>
  <si>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</si>
  <si>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</si>
  <si>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</si>
  <si>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</si>
  <si>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</si>
  <si>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</si>
  <si>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</si>
  <si>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</si>
  <si>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</si>
  <si>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</si>
  <si>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</si>
  <si>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</si>
  <si>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</si>
  <si>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</si>
  <si>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</si>
  <si>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</si>
  <si>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</si>
  <si>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</si>
  <si>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</si>
  <si>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</si>
  <si>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</si>
  <si>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</si>
  <si>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</si>
  <si>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</si>
  <si>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</si>
  <si>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</si>
  <si>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</si>
  <si>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</si>
  <si>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</si>
  <si>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</si>
  <si>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</si>
  <si>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</si>
  <si>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</si>
  <si>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</si>
  <si>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</si>
  <si>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</si>
  <si>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</si>
  <si>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</si>
  <si>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</si>
  <si>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</si>
  <si>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</si>
  <si>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</si>
  <si>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</si>
  <si>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</si>
  <si>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</si>
  <si>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</si>
  <si>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</si>
  <si>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</si>
  <si>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</si>
  <si>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</si>
  <si>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</si>
  <si>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</si>
  <si>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</si>
  <si>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</si>
  <si>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</si>
  <si>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</si>
  <si>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</si>
  <si>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</si>
  <si>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</si>
  <si>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</si>
  <si>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</si>
  <si>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</si>
  <si>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</si>
  <si>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</si>
  <si>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</si>
  <si>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</si>
  <si>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</si>
  <si>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</si>
  <si>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</si>
  <si>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</si>
  <si>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</si>
  <si>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</si>
  <si>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</si>
  <si>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</si>
  <si>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</si>
  <si>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</si>
  <si>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</si>
  <si>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</si>
  <si>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</si>
  <si>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</si>
  <si>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</si>
  <si>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</si>
  <si>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</si>
  <si>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</si>
  <si>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</si>
  <si>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</si>
  <si>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</si>
  <si>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</si>
  <si>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</si>
  <si>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</si>
  <si>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</si>
  <si>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</si>
  <si>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</si>
  <si>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</si>
  <si>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</si>
  <si>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</si>
  <si>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</si>
  <si>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</si>
  <si>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</si>
  <si>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</si>
  <si>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</si>
  <si>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</si>
  <si>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</si>
  <si>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</si>
  <si>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</si>
  <si>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</si>
  <si>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</si>
  <si>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</si>
  <si>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</si>
  <si>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</si>
  <si>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</si>
  <si>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</si>
  <si>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</si>
  <si>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</si>
  <si>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</si>
  <si>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</si>
  <si>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</si>
  <si>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</si>
  <si>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</si>
  <si>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</si>
  <si>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</si>
  <si>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</si>
  <si>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</si>
  <si>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</si>
  <si>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</si>
  <si>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</si>
  <si>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</si>
  <si>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</si>
  <si>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</si>
  <si>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</si>
  <si>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</si>
  <si>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</si>
  <si>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</si>
  <si>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</si>
  <si>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</si>
  <si>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</si>
  <si>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</si>
  <si>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</si>
  <si>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</si>
  <si>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</si>
  <si>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</si>
  <si>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</si>
  <si>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</si>
  <si>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</si>
  <si>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</si>
  <si>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</si>
  <si>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</si>
  <si>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</si>
  <si>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</si>
  <si>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</si>
  <si>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</si>
  <si>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</si>
  <si>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77IS2024/12/28</t>
  </si>
  <si>
    <t>SKS_Raigarh</t>
  </si>
  <si>
    <t>GNA/NR/2024/12/01/3428</t>
  </si>
  <si>
    <t>BAWANA_GAS</t>
  </si>
  <si>
    <t>NR/30092023/31122025/SH-07</t>
  </si>
  <si>
    <t>NSPLN_MP</t>
  </si>
  <si>
    <t>NR/2024/24146/A/46844</t>
  </si>
  <si>
    <t>KSEB</t>
  </si>
  <si>
    <t>GNA/SR/2024/12/01/6968</t>
  </si>
  <si>
    <t>TRN_ENERGY</t>
  </si>
  <si>
    <t>GNA/NR/2024/12/01/1899</t>
  </si>
  <si>
    <t>NR/30092023/26122029/SH-06</t>
  </si>
  <si>
    <t>RKM_POWER</t>
  </si>
  <si>
    <t>GNA/NR/2024/12/01/1766</t>
  </si>
  <si>
    <t>GNA/NR/2024/12/01/2197</t>
  </si>
  <si>
    <t>HP</t>
  </si>
  <si>
    <t>GNA/NR/2024/12/01/1599</t>
  </si>
  <si>
    <t>AEML</t>
  </si>
  <si>
    <t>GNA/WR/2024/11/01/4200</t>
  </si>
  <si>
    <t>GNA/WR/2024/10/15/7089</t>
  </si>
  <si>
    <t>GNA/NR/2024/12/01/7739</t>
  </si>
  <si>
    <t>RENUKASUGARSHAVALGA</t>
  </si>
  <si>
    <t>NR/2024/24500/C</t>
  </si>
  <si>
    <t>ITCWIND</t>
  </si>
  <si>
    <t>NR/2024/23952/A/46867</t>
  </si>
  <si>
    <t>NSLSUGARALAND</t>
  </si>
  <si>
    <t>NR/2024/24097/A/46848</t>
  </si>
  <si>
    <t>RENUKASUGARSATHANI</t>
  </si>
  <si>
    <t>NR/2024/24501/C</t>
  </si>
  <si>
    <t>TESPL_BKN2</t>
  </si>
  <si>
    <t>NR/2024/24071/A/46853</t>
  </si>
  <si>
    <t>NSLSTUNGBHDRA</t>
  </si>
  <si>
    <t>NR/2024/24088/A/46850</t>
  </si>
  <si>
    <t>JITPL</t>
  </si>
  <si>
    <t>NR/2024/24060/A/47037</t>
  </si>
  <si>
    <t>NSLKSLWPRTY</t>
  </si>
  <si>
    <t>NR/2024/24052/A/46854</t>
  </si>
  <si>
    <t>GOA_Beneficiary</t>
  </si>
  <si>
    <t>WR/2024/25054/A/47053</t>
  </si>
  <si>
    <t>NR/2024/24051/A/46855</t>
  </si>
  <si>
    <t>Manipur_Ben</t>
  </si>
  <si>
    <t>NER/2024/2770/A/47048</t>
  </si>
  <si>
    <t>TPSL_BKN2</t>
  </si>
  <si>
    <t>NR/2024/24499/C</t>
  </si>
  <si>
    <t>OIDLWM3_AEROCITY</t>
  </si>
  <si>
    <t>NR/2024/24227/A/47071</t>
  </si>
  <si>
    <t>OIDLWM2_AEROCITY</t>
  </si>
  <si>
    <t>NR/2024/24225/A/47070</t>
  </si>
  <si>
    <t>ABLWM1_AEROCITY</t>
  </si>
  <si>
    <t>NR/2024/24224/A/47066</t>
  </si>
  <si>
    <t>RSRPL_BKN</t>
  </si>
  <si>
    <t>NR/2024/24509/C</t>
  </si>
  <si>
    <t>JPL2</t>
  </si>
  <si>
    <t>GNA/NR/2024/12/01/1475</t>
  </si>
  <si>
    <t>CHANJUII</t>
  </si>
  <si>
    <t>NR/01082024/19092033/Chanju/TPDDL/01082024</t>
  </si>
  <si>
    <t>APSEPL_FTG</t>
  </si>
  <si>
    <t>GNARE/NR/2024/12/20/3668</t>
  </si>
  <si>
    <t>Tata_Power_Delhi_Distribution_Limited</t>
  </si>
  <si>
    <t>OIDLWM3_AEROCITY-TESPL_BKN2</t>
  </si>
  <si>
    <t>OIDLWM2_AEROCITY-TESPL_BKN2</t>
  </si>
  <si>
    <t>ABLWM1_AEROCITY-TESPL_BKN2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</si>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</sst>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150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180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180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180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180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180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180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180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180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180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180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180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180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180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180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180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180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180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180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180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180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180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180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180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180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180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180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180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180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180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180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180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180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180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180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180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180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180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180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180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180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180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180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180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40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40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40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40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40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40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40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40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40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40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40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40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40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40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40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40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40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40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40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40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40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40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40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40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40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40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40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40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40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40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40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40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40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45654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541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143</v>
      </c>
    </row>
    <row r="9" spans="1:3">
      <c r="A9" s="47" t="s">
        <v>445</v>
      </c>
      <c r="B9" s="205">
        <v>45655.002083333333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45654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</v>
      </c>
      <c r="C3" s="203">
        <v>26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10.847200000000001</v>
      </c>
      <c r="J3" s="22">
        <f>C3*E3/100</f>
        <v>6.0657999999999994</v>
      </c>
      <c r="K3" s="22">
        <f>C3*F3/100</f>
        <v>7.8234000000000004</v>
      </c>
      <c r="L3" s="22">
        <f>C3*G3/100</f>
        <v>1.2636000000000001</v>
      </c>
      <c r="M3" s="155">
        <f>SUM(I3:L3)</f>
        <v>26</v>
      </c>
      <c r="N3" s="23"/>
      <c r="P3" s="38">
        <f t="shared" ref="P3:P34" si="1">I3</f>
        <v>10.847200000000001</v>
      </c>
      <c r="Q3" s="38">
        <f t="shared" ref="Q3:Q34" si="2">J3</f>
        <v>6.0657999999999994</v>
      </c>
      <c r="R3" s="38">
        <f t="shared" ref="R3:R34" si="3">K3</f>
        <v>7.8234000000000004</v>
      </c>
      <c r="S3" s="38">
        <f t="shared" ref="S3:S34" si="4">L3</f>
        <v>1.2636000000000001</v>
      </c>
      <c r="T3" s="38">
        <f>SUM(P3:S3)</f>
        <v>26</v>
      </c>
    </row>
    <row r="4" spans="1:20">
      <c r="A4" s="8" t="s">
        <v>46</v>
      </c>
      <c r="B4" s="203">
        <v>26</v>
      </c>
      <c r="C4" s="203">
        <v>26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10.847200000000001</v>
      </c>
      <c r="J4" s="22">
        <f t="shared" ref="J4:J67" si="6">C4*E4/100</f>
        <v>6.0657999999999994</v>
      </c>
      <c r="K4" s="22">
        <f t="shared" ref="K4:K67" si="7">C4*F4/100</f>
        <v>7.8234000000000004</v>
      </c>
      <c r="L4" s="22">
        <f t="shared" ref="L4:L67" si="8">C4*G4/100</f>
        <v>1.2636000000000001</v>
      </c>
      <c r="M4" s="156">
        <f t="shared" ref="M4:M67" si="9">SUM(I4:L4)</f>
        <v>26</v>
      </c>
      <c r="N4" s="23"/>
      <c r="P4" s="38">
        <f t="shared" si="1"/>
        <v>10.847200000000001</v>
      </c>
      <c r="Q4" s="38">
        <f t="shared" si="2"/>
        <v>6.0657999999999994</v>
      </c>
      <c r="R4" s="38">
        <f t="shared" si="3"/>
        <v>7.8234000000000004</v>
      </c>
      <c r="S4" s="38">
        <f t="shared" si="4"/>
        <v>1.2636000000000001</v>
      </c>
      <c r="T4" s="38">
        <f t="shared" ref="T4:T67" si="10">SUM(P4:S4)</f>
        <v>26</v>
      </c>
    </row>
    <row r="5" spans="1:20">
      <c r="A5" s="8" t="s">
        <v>47</v>
      </c>
      <c r="B5" s="203">
        <v>26</v>
      </c>
      <c r="C5" s="203">
        <v>26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10.847200000000001</v>
      </c>
      <c r="J5" s="22">
        <f t="shared" si="6"/>
        <v>6.0657999999999994</v>
      </c>
      <c r="K5" s="22">
        <f t="shared" si="7"/>
        <v>7.8234000000000004</v>
      </c>
      <c r="L5" s="22">
        <f t="shared" si="8"/>
        <v>1.2636000000000001</v>
      </c>
      <c r="M5" s="156">
        <f t="shared" si="9"/>
        <v>26</v>
      </c>
      <c r="N5" s="23"/>
      <c r="P5" s="38">
        <f t="shared" si="1"/>
        <v>10.847200000000001</v>
      </c>
      <c r="Q5" s="38">
        <f t="shared" si="2"/>
        <v>6.0657999999999994</v>
      </c>
      <c r="R5" s="38">
        <f t="shared" si="3"/>
        <v>7.8234000000000004</v>
      </c>
      <c r="S5" s="38">
        <f t="shared" si="4"/>
        <v>1.2636000000000001</v>
      </c>
      <c r="T5" s="38">
        <f t="shared" si="10"/>
        <v>26</v>
      </c>
    </row>
    <row r="6" spans="1:20">
      <c r="A6" s="8" t="s">
        <v>48</v>
      </c>
      <c r="B6" s="203">
        <v>26</v>
      </c>
      <c r="C6" s="203">
        <v>26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10.847200000000001</v>
      </c>
      <c r="J6" s="22">
        <f t="shared" si="6"/>
        <v>6.0657999999999994</v>
      </c>
      <c r="K6" s="22">
        <f t="shared" si="7"/>
        <v>7.8234000000000004</v>
      </c>
      <c r="L6" s="22">
        <f t="shared" si="8"/>
        <v>1.2636000000000001</v>
      </c>
      <c r="M6" s="156">
        <f t="shared" si="9"/>
        <v>26</v>
      </c>
      <c r="N6" s="23"/>
      <c r="P6" s="38">
        <f t="shared" si="1"/>
        <v>10.847200000000001</v>
      </c>
      <c r="Q6" s="38">
        <f t="shared" si="2"/>
        <v>6.0657999999999994</v>
      </c>
      <c r="R6" s="38">
        <f t="shared" si="3"/>
        <v>7.8234000000000004</v>
      </c>
      <c r="S6" s="38">
        <f t="shared" si="4"/>
        <v>1.2636000000000001</v>
      </c>
      <c r="T6" s="38">
        <f t="shared" si="10"/>
        <v>26</v>
      </c>
    </row>
    <row r="7" spans="1:20">
      <c r="A7" s="8" t="s">
        <v>49</v>
      </c>
      <c r="B7" s="203">
        <v>26</v>
      </c>
      <c r="C7" s="203">
        <v>26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10.847200000000001</v>
      </c>
      <c r="J7" s="22">
        <f t="shared" si="6"/>
        <v>6.0657999999999994</v>
      </c>
      <c r="K7" s="22">
        <f t="shared" si="7"/>
        <v>7.8234000000000004</v>
      </c>
      <c r="L7" s="22">
        <f t="shared" si="8"/>
        <v>1.2636000000000001</v>
      </c>
      <c r="M7" s="156">
        <f t="shared" si="9"/>
        <v>26</v>
      </c>
      <c r="N7" s="23"/>
      <c r="P7" s="38">
        <f t="shared" si="1"/>
        <v>10.847200000000001</v>
      </c>
      <c r="Q7" s="38">
        <f t="shared" si="2"/>
        <v>6.0657999999999994</v>
      </c>
      <c r="R7" s="38">
        <f t="shared" si="3"/>
        <v>7.8234000000000004</v>
      </c>
      <c r="S7" s="38">
        <f t="shared" si="4"/>
        <v>1.2636000000000001</v>
      </c>
      <c r="T7" s="38">
        <f t="shared" si="10"/>
        <v>26</v>
      </c>
    </row>
    <row r="8" spans="1:20">
      <c r="A8" s="8" t="s">
        <v>50</v>
      </c>
      <c r="B8" s="203">
        <v>26</v>
      </c>
      <c r="C8" s="203">
        <v>26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10.847200000000001</v>
      </c>
      <c r="J8" s="22">
        <f t="shared" si="6"/>
        <v>6.0657999999999994</v>
      </c>
      <c r="K8" s="22">
        <f t="shared" si="7"/>
        <v>7.8234000000000004</v>
      </c>
      <c r="L8" s="22">
        <f t="shared" si="8"/>
        <v>1.2636000000000001</v>
      </c>
      <c r="M8" s="156">
        <f t="shared" si="9"/>
        <v>26</v>
      </c>
      <c r="N8" s="23"/>
      <c r="P8" s="38">
        <f t="shared" si="1"/>
        <v>10.847200000000001</v>
      </c>
      <c r="Q8" s="38">
        <f t="shared" si="2"/>
        <v>6.0657999999999994</v>
      </c>
      <c r="R8" s="38">
        <f t="shared" si="3"/>
        <v>7.8234000000000004</v>
      </c>
      <c r="S8" s="38">
        <f t="shared" si="4"/>
        <v>1.2636000000000001</v>
      </c>
      <c r="T8" s="38">
        <f t="shared" si="10"/>
        <v>26</v>
      </c>
    </row>
    <row r="9" spans="1:20">
      <c r="A9" s="8" t="s">
        <v>51</v>
      </c>
      <c r="B9" s="203">
        <v>26</v>
      </c>
      <c r="C9" s="203">
        <v>26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10.847200000000001</v>
      </c>
      <c r="J9" s="22">
        <f t="shared" si="6"/>
        <v>6.0657999999999994</v>
      </c>
      <c r="K9" s="22">
        <f t="shared" si="7"/>
        <v>7.8234000000000004</v>
      </c>
      <c r="L9" s="22">
        <f t="shared" si="8"/>
        <v>1.2636000000000001</v>
      </c>
      <c r="M9" s="156">
        <f t="shared" si="9"/>
        <v>26</v>
      </c>
      <c r="N9" s="23"/>
      <c r="P9" s="38">
        <f t="shared" si="1"/>
        <v>10.847200000000001</v>
      </c>
      <c r="Q9" s="38">
        <f t="shared" si="2"/>
        <v>6.0657999999999994</v>
      </c>
      <c r="R9" s="38">
        <f t="shared" si="3"/>
        <v>7.8234000000000004</v>
      </c>
      <c r="S9" s="38">
        <f t="shared" si="4"/>
        <v>1.2636000000000001</v>
      </c>
      <c r="T9" s="38">
        <f t="shared" si="10"/>
        <v>26</v>
      </c>
    </row>
    <row r="10" spans="1:20">
      <c r="A10" s="8" t="s">
        <v>52</v>
      </c>
      <c r="B10" s="203">
        <v>26</v>
      </c>
      <c r="C10" s="203">
        <v>26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10.847200000000001</v>
      </c>
      <c r="J10" s="22">
        <f t="shared" si="6"/>
        <v>6.0657999999999994</v>
      </c>
      <c r="K10" s="22">
        <f t="shared" si="7"/>
        <v>7.8234000000000004</v>
      </c>
      <c r="L10" s="22">
        <f t="shared" si="8"/>
        <v>1.2636000000000001</v>
      </c>
      <c r="M10" s="156">
        <f t="shared" si="9"/>
        <v>26</v>
      </c>
      <c r="N10" s="23"/>
      <c r="P10" s="38">
        <f t="shared" si="1"/>
        <v>10.847200000000001</v>
      </c>
      <c r="Q10" s="38">
        <f t="shared" si="2"/>
        <v>6.0657999999999994</v>
      </c>
      <c r="R10" s="38">
        <f t="shared" si="3"/>
        <v>7.8234000000000004</v>
      </c>
      <c r="S10" s="38">
        <f t="shared" si="4"/>
        <v>1.2636000000000001</v>
      </c>
      <c r="T10" s="38">
        <f t="shared" si="10"/>
        <v>26</v>
      </c>
    </row>
    <row r="11" spans="1:20">
      <c r="A11" s="8" t="s">
        <v>53</v>
      </c>
      <c r="B11" s="203">
        <v>26</v>
      </c>
      <c r="C11" s="203">
        <v>26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10.847200000000001</v>
      </c>
      <c r="J11" s="22">
        <f t="shared" si="6"/>
        <v>6.0657999999999994</v>
      </c>
      <c r="K11" s="22">
        <f t="shared" si="7"/>
        <v>7.8234000000000004</v>
      </c>
      <c r="L11" s="22">
        <f t="shared" si="8"/>
        <v>1.2636000000000001</v>
      </c>
      <c r="M11" s="156">
        <f t="shared" si="9"/>
        <v>26</v>
      </c>
      <c r="N11" s="23"/>
      <c r="P11" s="38">
        <f t="shared" si="1"/>
        <v>10.847200000000001</v>
      </c>
      <c r="Q11" s="38">
        <f t="shared" si="2"/>
        <v>6.0657999999999994</v>
      </c>
      <c r="R11" s="38">
        <f t="shared" si="3"/>
        <v>7.8234000000000004</v>
      </c>
      <c r="S11" s="38">
        <f t="shared" si="4"/>
        <v>1.2636000000000001</v>
      </c>
      <c r="T11" s="38">
        <f t="shared" si="10"/>
        <v>26</v>
      </c>
    </row>
    <row r="12" spans="1:20">
      <c r="A12" s="8" t="s">
        <v>54</v>
      </c>
      <c r="B12" s="203">
        <v>26</v>
      </c>
      <c r="C12" s="203">
        <v>26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10.847200000000001</v>
      </c>
      <c r="J12" s="22">
        <f t="shared" si="6"/>
        <v>6.0657999999999994</v>
      </c>
      <c r="K12" s="22">
        <f t="shared" si="7"/>
        <v>7.8234000000000004</v>
      </c>
      <c r="L12" s="22">
        <f t="shared" si="8"/>
        <v>1.2636000000000001</v>
      </c>
      <c r="M12" s="156">
        <f t="shared" si="9"/>
        <v>26</v>
      </c>
      <c r="N12" s="23"/>
      <c r="P12" s="38">
        <f t="shared" si="1"/>
        <v>10.847200000000001</v>
      </c>
      <c r="Q12" s="38">
        <f t="shared" si="2"/>
        <v>6.0657999999999994</v>
      </c>
      <c r="R12" s="38">
        <f t="shared" si="3"/>
        <v>7.8234000000000004</v>
      </c>
      <c r="S12" s="38">
        <f t="shared" si="4"/>
        <v>1.2636000000000001</v>
      </c>
      <c r="T12" s="38">
        <f t="shared" si="10"/>
        <v>26</v>
      </c>
    </row>
    <row r="13" spans="1:20">
      <c r="A13" s="8" t="s">
        <v>55</v>
      </c>
      <c r="B13" s="203">
        <v>26</v>
      </c>
      <c r="C13" s="203">
        <v>26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10.847200000000001</v>
      </c>
      <c r="J13" s="22">
        <f t="shared" si="6"/>
        <v>6.0657999999999994</v>
      </c>
      <c r="K13" s="22">
        <f t="shared" si="7"/>
        <v>7.8234000000000004</v>
      </c>
      <c r="L13" s="22">
        <f t="shared" si="8"/>
        <v>1.2636000000000001</v>
      </c>
      <c r="M13" s="156">
        <f t="shared" si="9"/>
        <v>26</v>
      </c>
      <c r="N13" s="23"/>
      <c r="P13" s="38">
        <f t="shared" si="1"/>
        <v>10.847200000000001</v>
      </c>
      <c r="Q13" s="38">
        <f t="shared" si="2"/>
        <v>6.0657999999999994</v>
      </c>
      <c r="R13" s="38">
        <f t="shared" si="3"/>
        <v>7.8234000000000004</v>
      </c>
      <c r="S13" s="38">
        <f t="shared" si="4"/>
        <v>1.2636000000000001</v>
      </c>
      <c r="T13" s="38">
        <f t="shared" si="10"/>
        <v>26</v>
      </c>
    </row>
    <row r="14" spans="1:20">
      <c r="A14" s="8" t="s">
        <v>56</v>
      </c>
      <c r="B14" s="203">
        <v>26</v>
      </c>
      <c r="C14" s="203">
        <v>26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10.847200000000001</v>
      </c>
      <c r="J14" s="22">
        <f t="shared" si="6"/>
        <v>6.0657999999999994</v>
      </c>
      <c r="K14" s="22">
        <f t="shared" si="7"/>
        <v>7.8234000000000004</v>
      </c>
      <c r="L14" s="22">
        <f t="shared" si="8"/>
        <v>1.2636000000000001</v>
      </c>
      <c r="M14" s="156">
        <f t="shared" si="9"/>
        <v>26</v>
      </c>
      <c r="N14" s="23"/>
      <c r="P14" s="38">
        <f t="shared" si="1"/>
        <v>10.847200000000001</v>
      </c>
      <c r="Q14" s="38">
        <f t="shared" si="2"/>
        <v>6.0657999999999994</v>
      </c>
      <c r="R14" s="38">
        <f t="shared" si="3"/>
        <v>7.8234000000000004</v>
      </c>
      <c r="S14" s="38">
        <f t="shared" si="4"/>
        <v>1.2636000000000001</v>
      </c>
      <c r="T14" s="38">
        <f t="shared" si="10"/>
        <v>26</v>
      </c>
    </row>
    <row r="15" spans="1:20">
      <c r="A15" s="8" t="s">
        <v>57</v>
      </c>
      <c r="B15" s="203">
        <v>26</v>
      </c>
      <c r="C15" s="203">
        <v>26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10.847200000000001</v>
      </c>
      <c r="J15" s="22">
        <f t="shared" si="6"/>
        <v>6.0657999999999994</v>
      </c>
      <c r="K15" s="22">
        <f t="shared" si="7"/>
        <v>7.8234000000000004</v>
      </c>
      <c r="L15" s="22">
        <f t="shared" si="8"/>
        <v>1.2636000000000001</v>
      </c>
      <c r="M15" s="156">
        <f t="shared" si="9"/>
        <v>26</v>
      </c>
      <c r="N15" s="23"/>
      <c r="P15" s="38">
        <f t="shared" si="1"/>
        <v>10.847200000000001</v>
      </c>
      <c r="Q15" s="38">
        <f t="shared" si="2"/>
        <v>6.0657999999999994</v>
      </c>
      <c r="R15" s="38">
        <f t="shared" si="3"/>
        <v>7.8234000000000004</v>
      </c>
      <c r="S15" s="38">
        <f t="shared" si="4"/>
        <v>1.2636000000000001</v>
      </c>
      <c r="T15" s="38">
        <f t="shared" si="10"/>
        <v>26</v>
      </c>
    </row>
    <row r="16" spans="1:20">
      <c r="A16" s="8" t="s">
        <v>58</v>
      </c>
      <c r="B16" s="203">
        <v>26</v>
      </c>
      <c r="C16" s="203">
        <v>26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10.847200000000001</v>
      </c>
      <c r="J16" s="22">
        <f t="shared" si="6"/>
        <v>6.0657999999999994</v>
      </c>
      <c r="K16" s="22">
        <f t="shared" si="7"/>
        <v>7.8234000000000004</v>
      </c>
      <c r="L16" s="22">
        <f t="shared" si="8"/>
        <v>1.2636000000000001</v>
      </c>
      <c r="M16" s="156">
        <f t="shared" si="9"/>
        <v>26</v>
      </c>
      <c r="N16" s="23"/>
      <c r="P16" s="38">
        <f t="shared" si="1"/>
        <v>10.847200000000001</v>
      </c>
      <c r="Q16" s="38">
        <f t="shared" si="2"/>
        <v>6.0657999999999994</v>
      </c>
      <c r="R16" s="38">
        <f t="shared" si="3"/>
        <v>7.8234000000000004</v>
      </c>
      <c r="S16" s="38">
        <f t="shared" si="4"/>
        <v>1.2636000000000001</v>
      </c>
      <c r="T16" s="38">
        <f t="shared" si="10"/>
        <v>26</v>
      </c>
    </row>
    <row r="17" spans="1:20">
      <c r="A17" s="8" t="s">
        <v>59</v>
      </c>
      <c r="B17" s="203">
        <v>26</v>
      </c>
      <c r="C17" s="203">
        <v>26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10.847200000000001</v>
      </c>
      <c r="J17" s="22">
        <f t="shared" si="6"/>
        <v>6.0657999999999994</v>
      </c>
      <c r="K17" s="22">
        <f t="shared" si="7"/>
        <v>7.8234000000000004</v>
      </c>
      <c r="L17" s="22">
        <f t="shared" si="8"/>
        <v>1.2636000000000001</v>
      </c>
      <c r="M17" s="156">
        <f t="shared" si="9"/>
        <v>26</v>
      </c>
      <c r="N17" s="23"/>
      <c r="P17" s="38">
        <f t="shared" si="1"/>
        <v>10.847200000000001</v>
      </c>
      <c r="Q17" s="38">
        <f t="shared" si="2"/>
        <v>6.0657999999999994</v>
      </c>
      <c r="R17" s="38">
        <f t="shared" si="3"/>
        <v>7.8234000000000004</v>
      </c>
      <c r="S17" s="38">
        <f t="shared" si="4"/>
        <v>1.2636000000000001</v>
      </c>
      <c r="T17" s="38">
        <f t="shared" si="10"/>
        <v>26</v>
      </c>
    </row>
    <row r="18" spans="1:20">
      <c r="A18" s="8" t="s">
        <v>60</v>
      </c>
      <c r="B18" s="203">
        <v>26</v>
      </c>
      <c r="C18" s="203">
        <v>26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10.847200000000001</v>
      </c>
      <c r="J18" s="22">
        <f t="shared" si="6"/>
        <v>6.0657999999999994</v>
      </c>
      <c r="K18" s="22">
        <f t="shared" si="7"/>
        <v>7.8234000000000004</v>
      </c>
      <c r="L18" s="22">
        <f t="shared" si="8"/>
        <v>1.2636000000000001</v>
      </c>
      <c r="M18" s="156">
        <f t="shared" si="9"/>
        <v>26</v>
      </c>
      <c r="N18" s="23"/>
      <c r="P18" s="38">
        <f t="shared" si="1"/>
        <v>10.847200000000001</v>
      </c>
      <c r="Q18" s="38">
        <f t="shared" si="2"/>
        <v>6.0657999999999994</v>
      </c>
      <c r="R18" s="38">
        <f t="shared" si="3"/>
        <v>7.8234000000000004</v>
      </c>
      <c r="S18" s="38">
        <f t="shared" si="4"/>
        <v>1.2636000000000001</v>
      </c>
      <c r="T18" s="38">
        <f t="shared" si="10"/>
        <v>26</v>
      </c>
    </row>
    <row r="19" spans="1:20">
      <c r="A19" s="8" t="s">
        <v>61</v>
      </c>
      <c r="B19" s="203">
        <v>26</v>
      </c>
      <c r="C19" s="203">
        <v>26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10.847200000000001</v>
      </c>
      <c r="J19" s="22">
        <f t="shared" si="6"/>
        <v>6.0657999999999994</v>
      </c>
      <c r="K19" s="22">
        <f t="shared" si="7"/>
        <v>7.8234000000000004</v>
      </c>
      <c r="L19" s="22">
        <f t="shared" si="8"/>
        <v>1.2636000000000001</v>
      </c>
      <c r="M19" s="156">
        <f t="shared" si="9"/>
        <v>26</v>
      </c>
      <c r="N19" s="23"/>
      <c r="P19" s="38">
        <f t="shared" si="1"/>
        <v>10.847200000000001</v>
      </c>
      <c r="Q19" s="38">
        <f t="shared" si="2"/>
        <v>6.0657999999999994</v>
      </c>
      <c r="R19" s="38">
        <f t="shared" si="3"/>
        <v>7.8234000000000004</v>
      </c>
      <c r="S19" s="38">
        <f t="shared" si="4"/>
        <v>1.2636000000000001</v>
      </c>
      <c r="T19" s="38">
        <f t="shared" si="10"/>
        <v>26</v>
      </c>
    </row>
    <row r="20" spans="1:20">
      <c r="A20" s="8" t="s">
        <v>62</v>
      </c>
      <c r="B20" s="203">
        <v>26</v>
      </c>
      <c r="C20" s="203">
        <v>26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10.847200000000001</v>
      </c>
      <c r="J20" s="22">
        <f t="shared" si="6"/>
        <v>6.0657999999999994</v>
      </c>
      <c r="K20" s="22">
        <f t="shared" si="7"/>
        <v>7.8234000000000004</v>
      </c>
      <c r="L20" s="22">
        <f t="shared" si="8"/>
        <v>1.2636000000000001</v>
      </c>
      <c r="M20" s="156">
        <f t="shared" si="9"/>
        <v>26</v>
      </c>
      <c r="N20" s="23"/>
      <c r="P20" s="38">
        <f t="shared" si="1"/>
        <v>10.847200000000001</v>
      </c>
      <c r="Q20" s="38">
        <f t="shared" si="2"/>
        <v>6.0657999999999994</v>
      </c>
      <c r="R20" s="38">
        <f t="shared" si="3"/>
        <v>7.8234000000000004</v>
      </c>
      <c r="S20" s="38">
        <f t="shared" si="4"/>
        <v>1.2636000000000001</v>
      </c>
      <c r="T20" s="38">
        <f t="shared" si="10"/>
        <v>26</v>
      </c>
    </row>
    <row r="21" spans="1:20">
      <c r="A21" s="8" t="s">
        <v>63</v>
      </c>
      <c r="B21" s="203">
        <v>26</v>
      </c>
      <c r="C21" s="203">
        <v>26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10.847200000000001</v>
      </c>
      <c r="J21" s="22">
        <f t="shared" si="6"/>
        <v>6.0657999999999994</v>
      </c>
      <c r="K21" s="22">
        <f t="shared" si="7"/>
        <v>7.8234000000000004</v>
      </c>
      <c r="L21" s="22">
        <f t="shared" si="8"/>
        <v>1.2636000000000001</v>
      </c>
      <c r="M21" s="156">
        <f t="shared" si="9"/>
        <v>26</v>
      </c>
      <c r="N21" s="23"/>
      <c r="P21" s="38">
        <f t="shared" si="1"/>
        <v>10.847200000000001</v>
      </c>
      <c r="Q21" s="38">
        <f t="shared" si="2"/>
        <v>6.0657999999999994</v>
      </c>
      <c r="R21" s="38">
        <f t="shared" si="3"/>
        <v>7.8234000000000004</v>
      </c>
      <c r="S21" s="38">
        <f t="shared" si="4"/>
        <v>1.2636000000000001</v>
      </c>
      <c r="T21" s="38">
        <f t="shared" si="10"/>
        <v>26</v>
      </c>
    </row>
    <row r="22" spans="1:20">
      <c r="A22" s="8" t="s">
        <v>64</v>
      </c>
      <c r="B22" s="203">
        <v>26</v>
      </c>
      <c r="C22" s="203">
        <v>26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10.847200000000001</v>
      </c>
      <c r="J22" s="22">
        <f t="shared" si="6"/>
        <v>6.0657999999999994</v>
      </c>
      <c r="K22" s="22">
        <f t="shared" si="7"/>
        <v>7.8234000000000004</v>
      </c>
      <c r="L22" s="22">
        <f t="shared" si="8"/>
        <v>1.2636000000000001</v>
      </c>
      <c r="M22" s="156">
        <f t="shared" si="9"/>
        <v>26</v>
      </c>
      <c r="N22" s="23"/>
      <c r="P22" s="38">
        <f t="shared" si="1"/>
        <v>10.847200000000001</v>
      </c>
      <c r="Q22" s="38">
        <f t="shared" si="2"/>
        <v>6.0657999999999994</v>
      </c>
      <c r="R22" s="38">
        <f t="shared" si="3"/>
        <v>7.8234000000000004</v>
      </c>
      <c r="S22" s="38">
        <f t="shared" si="4"/>
        <v>1.2636000000000001</v>
      </c>
      <c r="T22" s="38">
        <f t="shared" si="10"/>
        <v>26</v>
      </c>
    </row>
    <row r="23" spans="1:20">
      <c r="A23" s="8" t="s">
        <v>65</v>
      </c>
      <c r="B23" s="203">
        <v>26</v>
      </c>
      <c r="C23" s="203">
        <v>26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10.847200000000001</v>
      </c>
      <c r="J23" s="22">
        <f t="shared" si="6"/>
        <v>6.0657999999999994</v>
      </c>
      <c r="K23" s="22">
        <f t="shared" si="7"/>
        <v>7.8234000000000004</v>
      </c>
      <c r="L23" s="22">
        <f t="shared" si="8"/>
        <v>1.2636000000000001</v>
      </c>
      <c r="M23" s="156">
        <f t="shared" si="9"/>
        <v>26</v>
      </c>
      <c r="N23" s="23"/>
      <c r="P23" s="38">
        <f t="shared" si="1"/>
        <v>10.847200000000001</v>
      </c>
      <c r="Q23" s="38">
        <f t="shared" si="2"/>
        <v>6.0657999999999994</v>
      </c>
      <c r="R23" s="38">
        <f t="shared" si="3"/>
        <v>7.8234000000000004</v>
      </c>
      <c r="S23" s="38">
        <f t="shared" si="4"/>
        <v>1.2636000000000001</v>
      </c>
      <c r="T23" s="38">
        <f t="shared" si="10"/>
        <v>26</v>
      </c>
    </row>
    <row r="24" spans="1:20">
      <c r="A24" s="8" t="s">
        <v>66</v>
      </c>
      <c r="B24" s="203">
        <v>26</v>
      </c>
      <c r="C24" s="203">
        <v>26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10.847200000000001</v>
      </c>
      <c r="J24" s="22">
        <f t="shared" si="6"/>
        <v>6.0657999999999994</v>
      </c>
      <c r="K24" s="22">
        <f t="shared" si="7"/>
        <v>7.8234000000000004</v>
      </c>
      <c r="L24" s="22">
        <f t="shared" si="8"/>
        <v>1.2636000000000001</v>
      </c>
      <c r="M24" s="156">
        <f t="shared" si="9"/>
        <v>26</v>
      </c>
      <c r="N24" s="23"/>
      <c r="P24" s="38">
        <f t="shared" si="1"/>
        <v>10.847200000000001</v>
      </c>
      <c r="Q24" s="38">
        <f t="shared" si="2"/>
        <v>6.0657999999999994</v>
      </c>
      <c r="R24" s="38">
        <f t="shared" si="3"/>
        <v>7.8234000000000004</v>
      </c>
      <c r="S24" s="38">
        <f t="shared" si="4"/>
        <v>1.2636000000000001</v>
      </c>
      <c r="T24" s="38">
        <f t="shared" si="10"/>
        <v>26</v>
      </c>
    </row>
    <row r="25" spans="1:20">
      <c r="A25" s="8" t="s">
        <v>67</v>
      </c>
      <c r="B25" s="203">
        <v>26</v>
      </c>
      <c r="C25" s="203">
        <v>26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10.847200000000001</v>
      </c>
      <c r="J25" s="22">
        <f t="shared" si="6"/>
        <v>6.0657999999999994</v>
      </c>
      <c r="K25" s="22">
        <f t="shared" si="7"/>
        <v>7.8234000000000004</v>
      </c>
      <c r="L25" s="22">
        <f t="shared" si="8"/>
        <v>1.2636000000000001</v>
      </c>
      <c r="M25" s="156">
        <f t="shared" si="9"/>
        <v>26</v>
      </c>
      <c r="N25" s="23"/>
      <c r="P25" s="38">
        <f t="shared" si="1"/>
        <v>10.847200000000001</v>
      </c>
      <c r="Q25" s="38">
        <f t="shared" si="2"/>
        <v>6.0657999999999994</v>
      </c>
      <c r="R25" s="38">
        <f t="shared" si="3"/>
        <v>7.8234000000000004</v>
      </c>
      <c r="S25" s="38">
        <f t="shared" si="4"/>
        <v>1.2636000000000001</v>
      </c>
      <c r="T25" s="38">
        <f t="shared" si="10"/>
        <v>26</v>
      </c>
    </row>
    <row r="26" spans="1:20">
      <c r="A26" s="8" t="s">
        <v>68</v>
      </c>
      <c r="B26" s="203">
        <v>26</v>
      </c>
      <c r="C26" s="203">
        <v>26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10.847200000000001</v>
      </c>
      <c r="J26" s="22">
        <f t="shared" si="6"/>
        <v>6.0657999999999994</v>
      </c>
      <c r="K26" s="22">
        <f t="shared" si="7"/>
        <v>7.8234000000000004</v>
      </c>
      <c r="L26" s="22">
        <f t="shared" si="8"/>
        <v>1.2636000000000001</v>
      </c>
      <c r="M26" s="156">
        <f t="shared" si="9"/>
        <v>26</v>
      </c>
      <c r="N26" s="23"/>
      <c r="P26" s="38">
        <f t="shared" si="1"/>
        <v>10.847200000000001</v>
      </c>
      <c r="Q26" s="38">
        <f t="shared" si="2"/>
        <v>6.0657999999999994</v>
      </c>
      <c r="R26" s="38">
        <f t="shared" si="3"/>
        <v>7.8234000000000004</v>
      </c>
      <c r="S26" s="38">
        <f t="shared" si="4"/>
        <v>1.2636000000000001</v>
      </c>
      <c r="T26" s="38">
        <f t="shared" si="10"/>
        <v>26</v>
      </c>
    </row>
    <row r="27" spans="1:20">
      <c r="A27" s="8" t="s">
        <v>69</v>
      </c>
      <c r="B27" s="203">
        <v>26</v>
      </c>
      <c r="C27" s="203">
        <v>26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10.847200000000001</v>
      </c>
      <c r="J27" s="22">
        <f t="shared" si="6"/>
        <v>6.0657999999999994</v>
      </c>
      <c r="K27" s="22">
        <f t="shared" si="7"/>
        <v>7.8234000000000004</v>
      </c>
      <c r="L27" s="22">
        <f t="shared" si="8"/>
        <v>1.2636000000000001</v>
      </c>
      <c r="M27" s="156">
        <f t="shared" si="9"/>
        <v>26</v>
      </c>
      <c r="N27" s="23"/>
      <c r="P27" s="38">
        <f t="shared" si="1"/>
        <v>10.847200000000001</v>
      </c>
      <c r="Q27" s="38">
        <f t="shared" si="2"/>
        <v>6.0657999999999994</v>
      </c>
      <c r="R27" s="38">
        <f t="shared" si="3"/>
        <v>7.8234000000000004</v>
      </c>
      <c r="S27" s="38">
        <f t="shared" si="4"/>
        <v>1.2636000000000001</v>
      </c>
      <c r="T27" s="38">
        <f t="shared" si="10"/>
        <v>26</v>
      </c>
    </row>
    <row r="28" spans="1:20">
      <c r="A28" s="8" t="s">
        <v>70</v>
      </c>
      <c r="B28" s="203">
        <v>26</v>
      </c>
      <c r="C28" s="203">
        <v>26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10.847200000000001</v>
      </c>
      <c r="J28" s="22">
        <f t="shared" si="6"/>
        <v>6.0657999999999994</v>
      </c>
      <c r="K28" s="22">
        <f t="shared" si="7"/>
        <v>7.8234000000000004</v>
      </c>
      <c r="L28" s="22">
        <f t="shared" si="8"/>
        <v>1.2636000000000001</v>
      </c>
      <c r="M28" s="156">
        <f t="shared" si="9"/>
        <v>26</v>
      </c>
      <c r="N28" s="23"/>
      <c r="P28" s="38">
        <f t="shared" si="1"/>
        <v>10.847200000000001</v>
      </c>
      <c r="Q28" s="38">
        <f t="shared" si="2"/>
        <v>6.0657999999999994</v>
      </c>
      <c r="R28" s="38">
        <f t="shared" si="3"/>
        <v>7.8234000000000004</v>
      </c>
      <c r="S28" s="38">
        <f t="shared" si="4"/>
        <v>1.2636000000000001</v>
      </c>
      <c r="T28" s="38">
        <f t="shared" si="10"/>
        <v>26</v>
      </c>
    </row>
    <row r="29" spans="1:20">
      <c r="A29" s="8" t="s">
        <v>71</v>
      </c>
      <c r="B29" s="203">
        <v>26</v>
      </c>
      <c r="C29" s="203">
        <v>26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10.847200000000001</v>
      </c>
      <c r="J29" s="22">
        <f t="shared" si="6"/>
        <v>6.0657999999999994</v>
      </c>
      <c r="K29" s="22">
        <f t="shared" si="7"/>
        <v>7.8234000000000004</v>
      </c>
      <c r="L29" s="22">
        <f t="shared" si="8"/>
        <v>1.2636000000000001</v>
      </c>
      <c r="M29" s="156">
        <f t="shared" si="9"/>
        <v>26</v>
      </c>
      <c r="N29" s="23"/>
      <c r="P29" s="38">
        <f t="shared" si="1"/>
        <v>10.847200000000001</v>
      </c>
      <c r="Q29" s="38">
        <f t="shared" si="2"/>
        <v>6.0657999999999994</v>
      </c>
      <c r="R29" s="38">
        <f t="shared" si="3"/>
        <v>7.8234000000000004</v>
      </c>
      <c r="S29" s="38">
        <f t="shared" si="4"/>
        <v>1.2636000000000001</v>
      </c>
      <c r="T29" s="38">
        <f t="shared" si="10"/>
        <v>26</v>
      </c>
    </row>
    <row r="30" spans="1:20">
      <c r="A30" s="8" t="s">
        <v>72</v>
      </c>
      <c r="B30" s="203">
        <v>26</v>
      </c>
      <c r="C30" s="203">
        <v>26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10.847200000000001</v>
      </c>
      <c r="J30" s="22">
        <f t="shared" si="6"/>
        <v>6.0657999999999994</v>
      </c>
      <c r="K30" s="22">
        <f t="shared" si="7"/>
        <v>7.8234000000000004</v>
      </c>
      <c r="L30" s="22">
        <f t="shared" si="8"/>
        <v>1.2636000000000001</v>
      </c>
      <c r="M30" s="156">
        <f t="shared" si="9"/>
        <v>26</v>
      </c>
      <c r="N30" s="23"/>
      <c r="P30" s="38">
        <f t="shared" si="1"/>
        <v>10.847200000000001</v>
      </c>
      <c r="Q30" s="38">
        <f t="shared" si="2"/>
        <v>6.0657999999999994</v>
      </c>
      <c r="R30" s="38">
        <f t="shared" si="3"/>
        <v>7.8234000000000004</v>
      </c>
      <c r="S30" s="38">
        <f t="shared" si="4"/>
        <v>1.2636000000000001</v>
      </c>
      <c r="T30" s="38">
        <f t="shared" si="10"/>
        <v>26</v>
      </c>
    </row>
    <row r="31" spans="1:20">
      <c r="A31" s="8" t="s">
        <v>73</v>
      </c>
      <c r="B31" s="203">
        <v>26</v>
      </c>
      <c r="C31" s="203">
        <v>26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10.847200000000001</v>
      </c>
      <c r="J31" s="22">
        <f t="shared" si="6"/>
        <v>6.0657999999999994</v>
      </c>
      <c r="K31" s="22">
        <f t="shared" si="7"/>
        <v>7.8234000000000004</v>
      </c>
      <c r="L31" s="22">
        <f t="shared" si="8"/>
        <v>1.2636000000000001</v>
      </c>
      <c r="M31" s="156">
        <f t="shared" si="9"/>
        <v>26</v>
      </c>
      <c r="N31" s="23"/>
      <c r="P31" s="38">
        <f t="shared" si="1"/>
        <v>10.847200000000001</v>
      </c>
      <c r="Q31" s="38">
        <f t="shared" si="2"/>
        <v>6.0657999999999994</v>
      </c>
      <c r="R31" s="38">
        <f t="shared" si="3"/>
        <v>7.8234000000000004</v>
      </c>
      <c r="S31" s="38">
        <f t="shared" si="4"/>
        <v>1.2636000000000001</v>
      </c>
      <c r="T31" s="38">
        <f t="shared" si="10"/>
        <v>26</v>
      </c>
    </row>
    <row r="32" spans="1:20">
      <c r="A32" s="8" t="s">
        <v>74</v>
      </c>
      <c r="B32" s="203">
        <v>26</v>
      </c>
      <c r="C32" s="203">
        <v>26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10.847200000000001</v>
      </c>
      <c r="J32" s="22">
        <f t="shared" si="6"/>
        <v>6.0657999999999994</v>
      </c>
      <c r="K32" s="22">
        <f t="shared" si="7"/>
        <v>7.8234000000000004</v>
      </c>
      <c r="L32" s="22">
        <f t="shared" si="8"/>
        <v>1.2636000000000001</v>
      </c>
      <c r="M32" s="156">
        <f t="shared" si="9"/>
        <v>26</v>
      </c>
      <c r="N32" s="23"/>
      <c r="P32" s="38">
        <f t="shared" si="1"/>
        <v>10.847200000000001</v>
      </c>
      <c r="Q32" s="38">
        <f t="shared" si="2"/>
        <v>6.0657999999999994</v>
      </c>
      <c r="R32" s="38">
        <f t="shared" si="3"/>
        <v>7.8234000000000004</v>
      </c>
      <c r="S32" s="38">
        <f t="shared" si="4"/>
        <v>1.2636000000000001</v>
      </c>
      <c r="T32" s="38">
        <f t="shared" si="10"/>
        <v>26</v>
      </c>
    </row>
    <row r="33" spans="1:20">
      <c r="A33" s="8" t="s">
        <v>75</v>
      </c>
      <c r="B33" s="203">
        <v>26</v>
      </c>
      <c r="C33" s="203">
        <v>26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10.847200000000001</v>
      </c>
      <c r="J33" s="22">
        <f t="shared" si="6"/>
        <v>6.0657999999999994</v>
      </c>
      <c r="K33" s="22">
        <f t="shared" si="7"/>
        <v>7.8234000000000004</v>
      </c>
      <c r="L33" s="22">
        <f t="shared" si="8"/>
        <v>1.2636000000000001</v>
      </c>
      <c r="M33" s="156">
        <f t="shared" si="9"/>
        <v>26</v>
      </c>
      <c r="N33" s="23"/>
      <c r="P33" s="38">
        <f t="shared" si="1"/>
        <v>10.847200000000001</v>
      </c>
      <c r="Q33" s="38">
        <f t="shared" si="2"/>
        <v>6.0657999999999994</v>
      </c>
      <c r="R33" s="38">
        <f t="shared" si="3"/>
        <v>7.8234000000000004</v>
      </c>
      <c r="S33" s="38">
        <f t="shared" si="4"/>
        <v>1.2636000000000001</v>
      </c>
      <c r="T33" s="38">
        <f t="shared" si="10"/>
        <v>26</v>
      </c>
    </row>
    <row r="34" spans="1:20">
      <c r="A34" s="8" t="s">
        <v>76</v>
      </c>
      <c r="B34" s="203">
        <v>26</v>
      </c>
      <c r="C34" s="203">
        <v>26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10.847200000000001</v>
      </c>
      <c r="J34" s="22">
        <f t="shared" si="6"/>
        <v>6.0657999999999994</v>
      </c>
      <c r="K34" s="22">
        <f t="shared" si="7"/>
        <v>7.8234000000000004</v>
      </c>
      <c r="L34" s="22">
        <f t="shared" si="8"/>
        <v>1.2636000000000001</v>
      </c>
      <c r="M34" s="156">
        <f t="shared" si="9"/>
        <v>26</v>
      </c>
      <c r="N34" s="23"/>
      <c r="P34" s="38">
        <f t="shared" si="1"/>
        <v>10.847200000000001</v>
      </c>
      <c r="Q34" s="38">
        <f t="shared" si="2"/>
        <v>6.0657999999999994</v>
      </c>
      <c r="R34" s="38">
        <f t="shared" si="3"/>
        <v>7.8234000000000004</v>
      </c>
      <c r="S34" s="38">
        <f t="shared" si="4"/>
        <v>1.2636000000000001</v>
      </c>
      <c r="T34" s="38">
        <f t="shared" si="10"/>
        <v>26</v>
      </c>
    </row>
    <row r="35" spans="1:20">
      <c r="A35" s="8" t="s">
        <v>77</v>
      </c>
      <c r="B35" s="203">
        <v>26</v>
      </c>
      <c r="C35" s="203">
        <v>26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10.847200000000001</v>
      </c>
      <c r="J35" s="22">
        <f t="shared" si="6"/>
        <v>6.0657999999999994</v>
      </c>
      <c r="K35" s="22">
        <f t="shared" si="7"/>
        <v>7.8234000000000004</v>
      </c>
      <c r="L35" s="22">
        <f t="shared" si="8"/>
        <v>1.2636000000000001</v>
      </c>
      <c r="M35" s="156">
        <f t="shared" si="9"/>
        <v>26</v>
      </c>
      <c r="N35" s="23"/>
      <c r="P35" s="38">
        <f t="shared" ref="P35:P66" si="12">I35</f>
        <v>10.847200000000001</v>
      </c>
      <c r="Q35" s="38">
        <f t="shared" ref="Q35:Q66" si="13">J35</f>
        <v>6.0657999999999994</v>
      </c>
      <c r="R35" s="38">
        <f t="shared" ref="R35:R66" si="14">K35</f>
        <v>7.8234000000000004</v>
      </c>
      <c r="S35" s="38">
        <f t="shared" ref="S35:S66" si="15">L35</f>
        <v>1.2636000000000001</v>
      </c>
      <c r="T35" s="38">
        <f t="shared" si="10"/>
        <v>26</v>
      </c>
    </row>
    <row r="36" spans="1:20">
      <c r="A36" s="8" t="s">
        <v>78</v>
      </c>
      <c r="B36" s="203">
        <v>26</v>
      </c>
      <c r="C36" s="203">
        <v>26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10.847200000000001</v>
      </c>
      <c r="J36" s="22">
        <f t="shared" si="6"/>
        <v>6.0657999999999994</v>
      </c>
      <c r="K36" s="22">
        <f t="shared" si="7"/>
        <v>7.8234000000000004</v>
      </c>
      <c r="L36" s="22">
        <f t="shared" si="8"/>
        <v>1.2636000000000001</v>
      </c>
      <c r="M36" s="156">
        <f t="shared" si="9"/>
        <v>26</v>
      </c>
      <c r="N36" s="23"/>
      <c r="P36" s="38">
        <f t="shared" si="12"/>
        <v>10.847200000000001</v>
      </c>
      <c r="Q36" s="38">
        <f t="shared" si="13"/>
        <v>6.0657999999999994</v>
      </c>
      <c r="R36" s="38">
        <f t="shared" si="14"/>
        <v>7.8234000000000004</v>
      </c>
      <c r="S36" s="38">
        <f t="shared" si="15"/>
        <v>1.2636000000000001</v>
      </c>
      <c r="T36" s="38">
        <f t="shared" si="10"/>
        <v>26</v>
      </c>
    </row>
    <row r="37" spans="1:20">
      <c r="A37" s="8" t="s">
        <v>79</v>
      </c>
      <c r="B37" s="203">
        <v>26</v>
      </c>
      <c r="C37" s="203">
        <v>26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10.847200000000001</v>
      </c>
      <c r="J37" s="22">
        <f t="shared" si="6"/>
        <v>6.0657999999999994</v>
      </c>
      <c r="K37" s="22">
        <f t="shared" si="7"/>
        <v>7.8234000000000004</v>
      </c>
      <c r="L37" s="22">
        <f t="shared" si="8"/>
        <v>1.2636000000000001</v>
      </c>
      <c r="M37" s="156">
        <f t="shared" si="9"/>
        <v>26</v>
      </c>
      <c r="N37" s="23"/>
      <c r="P37" s="38">
        <f t="shared" si="12"/>
        <v>10.847200000000001</v>
      </c>
      <c r="Q37" s="38">
        <f t="shared" si="13"/>
        <v>6.0657999999999994</v>
      </c>
      <c r="R37" s="38">
        <f t="shared" si="14"/>
        <v>7.8234000000000004</v>
      </c>
      <c r="S37" s="38">
        <f t="shared" si="15"/>
        <v>1.2636000000000001</v>
      </c>
      <c r="T37" s="38">
        <f t="shared" si="10"/>
        <v>26</v>
      </c>
    </row>
    <row r="38" spans="1:20">
      <c r="A38" s="8" t="s">
        <v>80</v>
      </c>
      <c r="B38" s="203">
        <v>26</v>
      </c>
      <c r="C38" s="203">
        <v>26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10.847200000000001</v>
      </c>
      <c r="J38" s="22">
        <f t="shared" si="6"/>
        <v>6.0657999999999994</v>
      </c>
      <c r="K38" s="22">
        <f t="shared" si="7"/>
        <v>7.8234000000000004</v>
      </c>
      <c r="L38" s="22">
        <f t="shared" si="8"/>
        <v>1.2636000000000001</v>
      </c>
      <c r="M38" s="156">
        <f t="shared" si="9"/>
        <v>26</v>
      </c>
      <c r="N38" s="23"/>
      <c r="P38" s="38">
        <f t="shared" si="12"/>
        <v>10.847200000000001</v>
      </c>
      <c r="Q38" s="38">
        <f t="shared" si="13"/>
        <v>6.0657999999999994</v>
      </c>
      <c r="R38" s="38">
        <f t="shared" si="14"/>
        <v>7.8234000000000004</v>
      </c>
      <c r="S38" s="38">
        <f t="shared" si="15"/>
        <v>1.2636000000000001</v>
      </c>
      <c r="T38" s="38">
        <f t="shared" si="10"/>
        <v>26</v>
      </c>
    </row>
    <row r="39" spans="1:20">
      <c r="A39" s="8" t="s">
        <v>81</v>
      </c>
      <c r="B39" s="203">
        <v>26</v>
      </c>
      <c r="C39" s="203">
        <v>26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10.847200000000001</v>
      </c>
      <c r="J39" s="22">
        <f t="shared" si="6"/>
        <v>6.0657999999999994</v>
      </c>
      <c r="K39" s="22">
        <f t="shared" si="7"/>
        <v>7.8234000000000004</v>
      </c>
      <c r="L39" s="22">
        <f t="shared" si="8"/>
        <v>1.2636000000000001</v>
      </c>
      <c r="M39" s="156">
        <f t="shared" si="9"/>
        <v>26</v>
      </c>
      <c r="N39" s="23"/>
      <c r="P39" s="38">
        <f t="shared" si="12"/>
        <v>10.847200000000001</v>
      </c>
      <c r="Q39" s="38">
        <f t="shared" si="13"/>
        <v>6.0657999999999994</v>
      </c>
      <c r="R39" s="38">
        <f t="shared" si="14"/>
        <v>7.8234000000000004</v>
      </c>
      <c r="S39" s="38">
        <f t="shared" si="15"/>
        <v>1.2636000000000001</v>
      </c>
      <c r="T39" s="38">
        <f t="shared" si="10"/>
        <v>26</v>
      </c>
    </row>
    <row r="40" spans="1:20">
      <c r="A40" s="8" t="s">
        <v>82</v>
      </c>
      <c r="B40" s="203">
        <v>26</v>
      </c>
      <c r="C40" s="203">
        <v>26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10.847200000000001</v>
      </c>
      <c r="J40" s="22">
        <f t="shared" si="6"/>
        <v>6.0657999999999994</v>
      </c>
      <c r="K40" s="22">
        <f t="shared" si="7"/>
        <v>7.8234000000000004</v>
      </c>
      <c r="L40" s="22">
        <f t="shared" si="8"/>
        <v>1.2636000000000001</v>
      </c>
      <c r="M40" s="156">
        <f t="shared" si="9"/>
        <v>26</v>
      </c>
      <c r="N40" s="23"/>
      <c r="P40" s="38">
        <f t="shared" si="12"/>
        <v>10.847200000000001</v>
      </c>
      <c r="Q40" s="38">
        <f t="shared" si="13"/>
        <v>6.0657999999999994</v>
      </c>
      <c r="R40" s="38">
        <f t="shared" si="14"/>
        <v>7.8234000000000004</v>
      </c>
      <c r="S40" s="38">
        <f t="shared" si="15"/>
        <v>1.2636000000000001</v>
      </c>
      <c r="T40" s="38">
        <f t="shared" si="10"/>
        <v>26</v>
      </c>
    </row>
    <row r="41" spans="1:20">
      <c r="A41" s="8" t="s">
        <v>83</v>
      </c>
      <c r="B41" s="203">
        <v>26</v>
      </c>
      <c r="C41" s="203">
        <v>26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10.847200000000001</v>
      </c>
      <c r="J41" s="22">
        <f t="shared" si="6"/>
        <v>6.0657999999999994</v>
      </c>
      <c r="K41" s="22">
        <f t="shared" si="7"/>
        <v>7.8234000000000004</v>
      </c>
      <c r="L41" s="22">
        <f t="shared" si="8"/>
        <v>1.2636000000000001</v>
      </c>
      <c r="M41" s="156">
        <f t="shared" si="9"/>
        <v>26</v>
      </c>
      <c r="N41" s="23"/>
      <c r="P41" s="38">
        <f t="shared" si="12"/>
        <v>10.847200000000001</v>
      </c>
      <c r="Q41" s="38">
        <f t="shared" si="13"/>
        <v>6.0657999999999994</v>
      </c>
      <c r="R41" s="38">
        <f t="shared" si="14"/>
        <v>7.8234000000000004</v>
      </c>
      <c r="S41" s="38">
        <f t="shared" si="15"/>
        <v>1.2636000000000001</v>
      </c>
      <c r="T41" s="38">
        <f t="shared" si="10"/>
        <v>26</v>
      </c>
    </row>
    <row r="42" spans="1:20">
      <c r="A42" s="8" t="s">
        <v>84</v>
      </c>
      <c r="B42" s="203">
        <v>26</v>
      </c>
      <c r="C42" s="203">
        <v>26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10.847200000000001</v>
      </c>
      <c r="J42" s="22">
        <f t="shared" si="6"/>
        <v>6.0657999999999994</v>
      </c>
      <c r="K42" s="22">
        <f t="shared" si="7"/>
        <v>7.8234000000000004</v>
      </c>
      <c r="L42" s="22">
        <f t="shared" si="8"/>
        <v>1.2636000000000001</v>
      </c>
      <c r="M42" s="156">
        <f t="shared" si="9"/>
        <v>26</v>
      </c>
      <c r="N42" s="23"/>
      <c r="P42" s="38">
        <f t="shared" si="12"/>
        <v>10.847200000000001</v>
      </c>
      <c r="Q42" s="38">
        <f t="shared" si="13"/>
        <v>6.0657999999999994</v>
      </c>
      <c r="R42" s="38">
        <f t="shared" si="14"/>
        <v>7.8234000000000004</v>
      </c>
      <c r="S42" s="38">
        <f t="shared" si="15"/>
        <v>1.2636000000000001</v>
      </c>
      <c r="T42" s="38">
        <f t="shared" si="10"/>
        <v>26</v>
      </c>
    </row>
    <row r="43" spans="1:20">
      <c r="A43" s="8" t="s">
        <v>85</v>
      </c>
      <c r="B43" s="203">
        <v>26</v>
      </c>
      <c r="C43" s="203">
        <v>26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10.847200000000001</v>
      </c>
      <c r="J43" s="22">
        <f t="shared" si="6"/>
        <v>6.0657999999999994</v>
      </c>
      <c r="K43" s="22">
        <f t="shared" si="7"/>
        <v>7.8234000000000004</v>
      </c>
      <c r="L43" s="22">
        <f t="shared" si="8"/>
        <v>1.2636000000000001</v>
      </c>
      <c r="M43" s="156">
        <f t="shared" si="9"/>
        <v>26</v>
      </c>
      <c r="N43" s="23"/>
      <c r="P43" s="38">
        <f t="shared" si="12"/>
        <v>10.847200000000001</v>
      </c>
      <c r="Q43" s="38">
        <f t="shared" si="13"/>
        <v>6.0657999999999994</v>
      </c>
      <c r="R43" s="38">
        <f t="shared" si="14"/>
        <v>7.8234000000000004</v>
      </c>
      <c r="S43" s="38">
        <f t="shared" si="15"/>
        <v>1.2636000000000001</v>
      </c>
      <c r="T43" s="38">
        <f t="shared" si="10"/>
        <v>26</v>
      </c>
    </row>
    <row r="44" spans="1:20">
      <c r="A44" s="8" t="s">
        <v>86</v>
      </c>
      <c r="B44" s="203">
        <v>26</v>
      </c>
      <c r="C44" s="203">
        <v>26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10.847200000000001</v>
      </c>
      <c r="J44" s="22">
        <f t="shared" si="6"/>
        <v>6.0657999999999994</v>
      </c>
      <c r="K44" s="22">
        <f t="shared" si="7"/>
        <v>7.8234000000000004</v>
      </c>
      <c r="L44" s="22">
        <f t="shared" si="8"/>
        <v>1.2636000000000001</v>
      </c>
      <c r="M44" s="156">
        <f t="shared" si="9"/>
        <v>26</v>
      </c>
      <c r="N44" s="23"/>
      <c r="P44" s="38">
        <f t="shared" si="12"/>
        <v>10.847200000000001</v>
      </c>
      <c r="Q44" s="38">
        <f t="shared" si="13"/>
        <v>6.0657999999999994</v>
      </c>
      <c r="R44" s="38">
        <f t="shared" si="14"/>
        <v>7.8234000000000004</v>
      </c>
      <c r="S44" s="38">
        <f t="shared" si="15"/>
        <v>1.2636000000000001</v>
      </c>
      <c r="T44" s="38">
        <f t="shared" si="10"/>
        <v>26</v>
      </c>
    </row>
    <row r="45" spans="1:20">
      <c r="A45" s="8" t="s">
        <v>87</v>
      </c>
      <c r="B45" s="203">
        <v>26.5</v>
      </c>
      <c r="C45" s="203">
        <v>26.5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11.0558</v>
      </c>
      <c r="J45" s="22">
        <f t="shared" si="6"/>
        <v>6.1824500000000002</v>
      </c>
      <c r="K45" s="22">
        <f t="shared" si="7"/>
        <v>7.9738499999999997</v>
      </c>
      <c r="L45" s="22">
        <f t="shared" si="8"/>
        <v>1.2879000000000003</v>
      </c>
      <c r="M45" s="156">
        <f t="shared" si="9"/>
        <v>26.5</v>
      </c>
      <c r="N45" s="23"/>
      <c r="P45" s="38">
        <f t="shared" si="12"/>
        <v>11.0558</v>
      </c>
      <c r="Q45" s="38">
        <f t="shared" si="13"/>
        <v>6.1824500000000002</v>
      </c>
      <c r="R45" s="38">
        <f t="shared" si="14"/>
        <v>7.9738499999999997</v>
      </c>
      <c r="S45" s="38">
        <f t="shared" si="15"/>
        <v>1.2879000000000003</v>
      </c>
      <c r="T45" s="38">
        <f t="shared" si="10"/>
        <v>26.5</v>
      </c>
    </row>
    <row r="46" spans="1:20">
      <c r="A46" s="8" t="s">
        <v>88</v>
      </c>
      <c r="B46" s="203">
        <v>26.5</v>
      </c>
      <c r="C46" s="203">
        <v>26.5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11.0558</v>
      </c>
      <c r="J46" s="22">
        <f t="shared" si="6"/>
        <v>6.1824500000000002</v>
      </c>
      <c r="K46" s="22">
        <f t="shared" si="7"/>
        <v>7.9738499999999997</v>
      </c>
      <c r="L46" s="22">
        <f t="shared" si="8"/>
        <v>1.2879000000000003</v>
      </c>
      <c r="M46" s="156">
        <f t="shared" si="9"/>
        <v>26.5</v>
      </c>
      <c r="N46" s="23"/>
      <c r="P46" s="38">
        <f t="shared" si="12"/>
        <v>11.0558</v>
      </c>
      <c r="Q46" s="38">
        <f t="shared" si="13"/>
        <v>6.1824500000000002</v>
      </c>
      <c r="R46" s="38">
        <f t="shared" si="14"/>
        <v>7.9738499999999997</v>
      </c>
      <c r="S46" s="38">
        <f t="shared" si="15"/>
        <v>1.2879000000000003</v>
      </c>
      <c r="T46" s="38">
        <f t="shared" si="10"/>
        <v>26.5</v>
      </c>
    </row>
    <row r="47" spans="1:20">
      <c r="A47" s="8" t="s">
        <v>89</v>
      </c>
      <c r="B47" s="203">
        <v>26.5</v>
      </c>
      <c r="C47" s="203">
        <v>26.5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11.0558</v>
      </c>
      <c r="J47" s="22">
        <f t="shared" si="6"/>
        <v>6.1824500000000002</v>
      </c>
      <c r="K47" s="22">
        <f t="shared" si="7"/>
        <v>7.9738499999999997</v>
      </c>
      <c r="L47" s="22">
        <f t="shared" si="8"/>
        <v>1.2879000000000003</v>
      </c>
      <c r="M47" s="156">
        <f t="shared" si="9"/>
        <v>26.5</v>
      </c>
      <c r="N47" s="23"/>
      <c r="P47" s="38">
        <f t="shared" si="12"/>
        <v>11.0558</v>
      </c>
      <c r="Q47" s="38">
        <f t="shared" si="13"/>
        <v>6.1824500000000002</v>
      </c>
      <c r="R47" s="38">
        <f t="shared" si="14"/>
        <v>7.9738499999999997</v>
      </c>
      <c r="S47" s="38">
        <f t="shared" si="15"/>
        <v>1.2879000000000003</v>
      </c>
      <c r="T47" s="38">
        <f t="shared" si="10"/>
        <v>26.5</v>
      </c>
    </row>
    <row r="48" spans="1:20">
      <c r="A48" s="8" t="s">
        <v>90</v>
      </c>
      <c r="B48" s="203">
        <v>26.5</v>
      </c>
      <c r="C48" s="203">
        <v>26.5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11.0558</v>
      </c>
      <c r="J48" s="22">
        <f t="shared" si="6"/>
        <v>6.1824500000000002</v>
      </c>
      <c r="K48" s="22">
        <f t="shared" si="7"/>
        <v>7.9738499999999997</v>
      </c>
      <c r="L48" s="22">
        <f t="shared" si="8"/>
        <v>1.2879000000000003</v>
      </c>
      <c r="M48" s="156">
        <f t="shared" si="9"/>
        <v>26.5</v>
      </c>
      <c r="N48" s="23"/>
      <c r="P48" s="38">
        <f t="shared" si="12"/>
        <v>11.0558</v>
      </c>
      <c r="Q48" s="38">
        <f t="shared" si="13"/>
        <v>6.1824500000000002</v>
      </c>
      <c r="R48" s="38">
        <f t="shared" si="14"/>
        <v>7.9738499999999997</v>
      </c>
      <c r="S48" s="38">
        <f t="shared" si="15"/>
        <v>1.2879000000000003</v>
      </c>
      <c r="T48" s="38">
        <f t="shared" si="10"/>
        <v>26.5</v>
      </c>
    </row>
    <row r="49" spans="1:20">
      <c r="A49" s="8" t="s">
        <v>91</v>
      </c>
      <c r="B49" s="203">
        <v>26.5</v>
      </c>
      <c r="C49" s="203">
        <v>26.5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11.0558</v>
      </c>
      <c r="J49" s="22">
        <f t="shared" si="6"/>
        <v>6.1824500000000002</v>
      </c>
      <c r="K49" s="22">
        <f t="shared" si="7"/>
        <v>7.9738499999999997</v>
      </c>
      <c r="L49" s="22">
        <f t="shared" si="8"/>
        <v>1.2879000000000003</v>
      </c>
      <c r="M49" s="156">
        <f t="shared" si="9"/>
        <v>26.5</v>
      </c>
      <c r="N49" s="23"/>
      <c r="P49" s="38">
        <f t="shared" si="12"/>
        <v>11.0558</v>
      </c>
      <c r="Q49" s="38">
        <f t="shared" si="13"/>
        <v>6.1824500000000002</v>
      </c>
      <c r="R49" s="38">
        <f t="shared" si="14"/>
        <v>7.9738499999999997</v>
      </c>
      <c r="S49" s="38">
        <f t="shared" si="15"/>
        <v>1.2879000000000003</v>
      </c>
      <c r="T49" s="38">
        <f t="shared" si="10"/>
        <v>26.5</v>
      </c>
    </row>
    <row r="50" spans="1:20">
      <c r="A50" s="8" t="s">
        <v>92</v>
      </c>
      <c r="B50" s="203">
        <v>26.5</v>
      </c>
      <c r="C50" s="203">
        <v>26.5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11.0558</v>
      </c>
      <c r="J50" s="22">
        <f t="shared" si="6"/>
        <v>6.1824500000000002</v>
      </c>
      <c r="K50" s="22">
        <f t="shared" si="7"/>
        <v>7.9738499999999997</v>
      </c>
      <c r="L50" s="22">
        <f t="shared" si="8"/>
        <v>1.2879000000000003</v>
      </c>
      <c r="M50" s="156">
        <f t="shared" si="9"/>
        <v>26.5</v>
      </c>
      <c r="N50" s="23"/>
      <c r="P50" s="38">
        <f t="shared" si="12"/>
        <v>11.0558</v>
      </c>
      <c r="Q50" s="38">
        <f t="shared" si="13"/>
        <v>6.1824500000000002</v>
      </c>
      <c r="R50" s="38">
        <f t="shared" si="14"/>
        <v>7.9738499999999997</v>
      </c>
      <c r="S50" s="38">
        <f t="shared" si="15"/>
        <v>1.2879000000000003</v>
      </c>
      <c r="T50" s="38">
        <f t="shared" si="10"/>
        <v>26.5</v>
      </c>
    </row>
    <row r="51" spans="1:20">
      <c r="A51" s="8" t="s">
        <v>93</v>
      </c>
      <c r="B51" s="203">
        <v>26.5</v>
      </c>
      <c r="C51" s="203">
        <v>26.5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11.0558</v>
      </c>
      <c r="J51" s="22">
        <f t="shared" si="6"/>
        <v>6.1824500000000002</v>
      </c>
      <c r="K51" s="22">
        <f t="shared" si="7"/>
        <v>7.9738499999999997</v>
      </c>
      <c r="L51" s="22">
        <f t="shared" si="8"/>
        <v>1.2879000000000003</v>
      </c>
      <c r="M51" s="156">
        <f t="shared" si="9"/>
        <v>26.5</v>
      </c>
      <c r="N51" s="23"/>
      <c r="P51" s="38">
        <f t="shared" si="12"/>
        <v>11.0558</v>
      </c>
      <c r="Q51" s="38">
        <f t="shared" si="13"/>
        <v>6.1824500000000002</v>
      </c>
      <c r="R51" s="38">
        <f t="shared" si="14"/>
        <v>7.9738499999999997</v>
      </c>
      <c r="S51" s="38">
        <f t="shared" si="15"/>
        <v>1.2879000000000003</v>
      </c>
      <c r="T51" s="38">
        <f t="shared" si="10"/>
        <v>26.5</v>
      </c>
    </row>
    <row r="52" spans="1:20">
      <c r="A52" s="8" t="s">
        <v>94</v>
      </c>
      <c r="B52" s="203">
        <v>26.5</v>
      </c>
      <c r="C52" s="203">
        <v>26.5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11.0558</v>
      </c>
      <c r="J52" s="22">
        <f t="shared" si="6"/>
        <v>6.1824500000000002</v>
      </c>
      <c r="K52" s="22">
        <f t="shared" si="7"/>
        <v>7.9738499999999997</v>
      </c>
      <c r="L52" s="22">
        <f t="shared" si="8"/>
        <v>1.2879000000000003</v>
      </c>
      <c r="M52" s="156">
        <f t="shared" si="9"/>
        <v>26.5</v>
      </c>
      <c r="N52" s="23"/>
      <c r="P52" s="38">
        <f t="shared" si="12"/>
        <v>11.0558</v>
      </c>
      <c r="Q52" s="38">
        <f t="shared" si="13"/>
        <v>6.1824500000000002</v>
      </c>
      <c r="R52" s="38">
        <f t="shared" si="14"/>
        <v>7.9738499999999997</v>
      </c>
      <c r="S52" s="38">
        <f t="shared" si="15"/>
        <v>1.2879000000000003</v>
      </c>
      <c r="T52" s="38">
        <f t="shared" si="10"/>
        <v>26.5</v>
      </c>
    </row>
    <row r="53" spans="1:20">
      <c r="A53" s="8" t="s">
        <v>95</v>
      </c>
      <c r="B53" s="203">
        <v>26.5</v>
      </c>
      <c r="C53" s="203">
        <v>26.5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11.0558</v>
      </c>
      <c r="J53" s="22">
        <f t="shared" si="6"/>
        <v>6.1824500000000002</v>
      </c>
      <c r="K53" s="22">
        <f t="shared" si="7"/>
        <v>7.9738499999999997</v>
      </c>
      <c r="L53" s="22">
        <f t="shared" si="8"/>
        <v>1.2879000000000003</v>
      </c>
      <c r="M53" s="156">
        <f t="shared" si="9"/>
        <v>26.5</v>
      </c>
      <c r="N53" s="23"/>
      <c r="P53" s="38">
        <f t="shared" si="12"/>
        <v>11.0558</v>
      </c>
      <c r="Q53" s="38">
        <f t="shared" si="13"/>
        <v>6.1824500000000002</v>
      </c>
      <c r="R53" s="38">
        <f t="shared" si="14"/>
        <v>7.9738499999999997</v>
      </c>
      <c r="S53" s="38">
        <f t="shared" si="15"/>
        <v>1.2879000000000003</v>
      </c>
      <c r="T53" s="38">
        <f t="shared" si="10"/>
        <v>26.5</v>
      </c>
    </row>
    <row r="54" spans="1:20">
      <c r="A54" s="8" t="s">
        <v>96</v>
      </c>
      <c r="B54" s="203">
        <v>26.5</v>
      </c>
      <c r="C54" s="203">
        <v>26.5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11.0558</v>
      </c>
      <c r="J54" s="22">
        <f t="shared" si="6"/>
        <v>6.1824500000000002</v>
      </c>
      <c r="K54" s="22">
        <f t="shared" si="7"/>
        <v>7.9738499999999997</v>
      </c>
      <c r="L54" s="22">
        <f t="shared" si="8"/>
        <v>1.2879000000000003</v>
      </c>
      <c r="M54" s="156">
        <f t="shared" si="9"/>
        <v>26.5</v>
      </c>
      <c r="N54" s="23"/>
      <c r="P54" s="38">
        <f t="shared" si="12"/>
        <v>11.0558</v>
      </c>
      <c r="Q54" s="38">
        <f t="shared" si="13"/>
        <v>6.1824500000000002</v>
      </c>
      <c r="R54" s="38">
        <f t="shared" si="14"/>
        <v>7.9738499999999997</v>
      </c>
      <c r="S54" s="38">
        <f t="shared" si="15"/>
        <v>1.2879000000000003</v>
      </c>
      <c r="T54" s="38">
        <f t="shared" si="10"/>
        <v>26.5</v>
      </c>
    </row>
    <row r="55" spans="1:20">
      <c r="A55" s="8" t="s">
        <v>97</v>
      </c>
      <c r="B55" s="203">
        <v>26.5</v>
      </c>
      <c r="C55" s="203">
        <v>26.5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11.0558</v>
      </c>
      <c r="J55" s="22">
        <f t="shared" si="6"/>
        <v>6.1824500000000002</v>
      </c>
      <c r="K55" s="22">
        <f t="shared" si="7"/>
        <v>7.9738499999999997</v>
      </c>
      <c r="L55" s="22">
        <f t="shared" si="8"/>
        <v>1.2879000000000003</v>
      </c>
      <c r="M55" s="156">
        <f t="shared" si="9"/>
        <v>26.5</v>
      </c>
      <c r="N55" s="23"/>
      <c r="P55" s="38">
        <f t="shared" si="12"/>
        <v>11.0558</v>
      </c>
      <c r="Q55" s="38">
        <f t="shared" si="13"/>
        <v>6.1824500000000002</v>
      </c>
      <c r="R55" s="38">
        <f t="shared" si="14"/>
        <v>7.9738499999999997</v>
      </c>
      <c r="S55" s="38">
        <f t="shared" si="15"/>
        <v>1.2879000000000003</v>
      </c>
      <c r="T55" s="38">
        <f t="shared" si="10"/>
        <v>26.5</v>
      </c>
    </row>
    <row r="56" spans="1:20">
      <c r="A56" s="8" t="s">
        <v>98</v>
      </c>
      <c r="B56" s="203">
        <v>26.5</v>
      </c>
      <c r="C56" s="203">
        <v>26.5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11.0558</v>
      </c>
      <c r="J56" s="22">
        <f t="shared" si="6"/>
        <v>6.1824500000000002</v>
      </c>
      <c r="K56" s="22">
        <f t="shared" si="7"/>
        <v>7.9738499999999997</v>
      </c>
      <c r="L56" s="22">
        <f t="shared" si="8"/>
        <v>1.2879000000000003</v>
      </c>
      <c r="M56" s="156">
        <f t="shared" si="9"/>
        <v>26.5</v>
      </c>
      <c r="N56" s="23"/>
      <c r="P56" s="38">
        <f t="shared" si="12"/>
        <v>11.0558</v>
      </c>
      <c r="Q56" s="38">
        <f t="shared" si="13"/>
        <v>6.1824500000000002</v>
      </c>
      <c r="R56" s="38">
        <f t="shared" si="14"/>
        <v>7.9738499999999997</v>
      </c>
      <c r="S56" s="38">
        <f t="shared" si="15"/>
        <v>1.2879000000000003</v>
      </c>
      <c r="T56" s="38">
        <f t="shared" si="10"/>
        <v>26.5</v>
      </c>
    </row>
    <row r="57" spans="1:20">
      <c r="A57" s="8" t="s">
        <v>99</v>
      </c>
      <c r="B57" s="203">
        <v>26.5</v>
      </c>
      <c r="C57" s="203">
        <v>26.5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11.0558</v>
      </c>
      <c r="J57" s="22">
        <f t="shared" si="6"/>
        <v>6.1824500000000002</v>
      </c>
      <c r="K57" s="22">
        <f t="shared" si="7"/>
        <v>7.9738499999999997</v>
      </c>
      <c r="L57" s="22">
        <f t="shared" si="8"/>
        <v>1.2879000000000003</v>
      </c>
      <c r="M57" s="156">
        <f t="shared" si="9"/>
        <v>26.5</v>
      </c>
      <c r="N57" s="23"/>
      <c r="P57" s="38">
        <f t="shared" si="12"/>
        <v>11.0558</v>
      </c>
      <c r="Q57" s="38">
        <f t="shared" si="13"/>
        <v>6.1824500000000002</v>
      </c>
      <c r="R57" s="38">
        <f t="shared" si="14"/>
        <v>7.9738499999999997</v>
      </c>
      <c r="S57" s="38">
        <f t="shared" si="15"/>
        <v>1.2879000000000003</v>
      </c>
      <c r="T57" s="38">
        <f t="shared" si="10"/>
        <v>26.5</v>
      </c>
    </row>
    <row r="58" spans="1:20">
      <c r="A58" s="8" t="s">
        <v>100</v>
      </c>
      <c r="B58" s="203">
        <v>26.5</v>
      </c>
      <c r="C58" s="203">
        <v>26.5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11.0558</v>
      </c>
      <c r="J58" s="22">
        <f t="shared" si="6"/>
        <v>6.1824500000000002</v>
      </c>
      <c r="K58" s="22">
        <f t="shared" si="7"/>
        <v>7.9738499999999997</v>
      </c>
      <c r="L58" s="22">
        <f t="shared" si="8"/>
        <v>1.2879000000000003</v>
      </c>
      <c r="M58" s="156">
        <f t="shared" si="9"/>
        <v>26.5</v>
      </c>
      <c r="N58" s="23"/>
      <c r="P58" s="38">
        <f t="shared" si="12"/>
        <v>11.0558</v>
      </c>
      <c r="Q58" s="38">
        <f t="shared" si="13"/>
        <v>6.1824500000000002</v>
      </c>
      <c r="R58" s="38">
        <f t="shared" si="14"/>
        <v>7.9738499999999997</v>
      </c>
      <c r="S58" s="38">
        <f t="shared" si="15"/>
        <v>1.2879000000000003</v>
      </c>
      <c r="T58" s="38">
        <f t="shared" si="10"/>
        <v>26.5</v>
      </c>
    </row>
    <row r="59" spans="1:20">
      <c r="A59" s="8" t="s">
        <v>101</v>
      </c>
      <c r="B59" s="203">
        <v>26.5</v>
      </c>
      <c r="C59" s="203">
        <v>26.5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11.0558</v>
      </c>
      <c r="J59" s="22">
        <f t="shared" si="6"/>
        <v>6.1824500000000002</v>
      </c>
      <c r="K59" s="22">
        <f t="shared" si="7"/>
        <v>7.9738499999999997</v>
      </c>
      <c r="L59" s="22">
        <f t="shared" si="8"/>
        <v>1.2879000000000003</v>
      </c>
      <c r="M59" s="156">
        <f t="shared" si="9"/>
        <v>26.5</v>
      </c>
      <c r="N59" s="23"/>
      <c r="P59" s="38">
        <f t="shared" si="12"/>
        <v>11.0558</v>
      </c>
      <c r="Q59" s="38">
        <f t="shared" si="13"/>
        <v>6.1824500000000002</v>
      </c>
      <c r="R59" s="38">
        <f t="shared" si="14"/>
        <v>7.9738499999999997</v>
      </c>
      <c r="S59" s="38">
        <f t="shared" si="15"/>
        <v>1.2879000000000003</v>
      </c>
      <c r="T59" s="38">
        <f t="shared" si="10"/>
        <v>26.5</v>
      </c>
    </row>
    <row r="60" spans="1:20">
      <c r="A60" s="8" t="s">
        <v>102</v>
      </c>
      <c r="B60" s="203">
        <v>26.5</v>
      </c>
      <c r="C60" s="203">
        <v>26.5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11.0558</v>
      </c>
      <c r="J60" s="22">
        <f t="shared" si="6"/>
        <v>6.1824500000000002</v>
      </c>
      <c r="K60" s="22">
        <f t="shared" si="7"/>
        <v>7.9738499999999997</v>
      </c>
      <c r="L60" s="22">
        <f t="shared" si="8"/>
        <v>1.2879000000000003</v>
      </c>
      <c r="M60" s="156">
        <f t="shared" si="9"/>
        <v>26.5</v>
      </c>
      <c r="N60" s="23"/>
      <c r="P60" s="38">
        <f t="shared" si="12"/>
        <v>11.0558</v>
      </c>
      <c r="Q60" s="38">
        <f t="shared" si="13"/>
        <v>6.1824500000000002</v>
      </c>
      <c r="R60" s="38">
        <f t="shared" si="14"/>
        <v>7.9738499999999997</v>
      </c>
      <c r="S60" s="38">
        <f t="shared" si="15"/>
        <v>1.2879000000000003</v>
      </c>
      <c r="T60" s="38">
        <f t="shared" si="10"/>
        <v>26.5</v>
      </c>
    </row>
    <row r="61" spans="1:20">
      <c r="A61" s="8" t="s">
        <v>103</v>
      </c>
      <c r="B61" s="203">
        <v>26.5</v>
      </c>
      <c r="C61" s="203">
        <v>26.5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11.0558</v>
      </c>
      <c r="J61" s="22">
        <f t="shared" si="6"/>
        <v>6.1824500000000002</v>
      </c>
      <c r="K61" s="22">
        <f t="shared" si="7"/>
        <v>7.9738499999999997</v>
      </c>
      <c r="L61" s="22">
        <f t="shared" si="8"/>
        <v>1.2879000000000003</v>
      </c>
      <c r="M61" s="156">
        <f t="shared" si="9"/>
        <v>26.5</v>
      </c>
      <c r="N61" s="23"/>
      <c r="P61" s="38">
        <f t="shared" si="12"/>
        <v>11.0558</v>
      </c>
      <c r="Q61" s="38">
        <f t="shared" si="13"/>
        <v>6.1824500000000002</v>
      </c>
      <c r="R61" s="38">
        <f t="shared" si="14"/>
        <v>7.9738499999999997</v>
      </c>
      <c r="S61" s="38">
        <f t="shared" si="15"/>
        <v>1.2879000000000003</v>
      </c>
      <c r="T61" s="38">
        <f t="shared" si="10"/>
        <v>26.5</v>
      </c>
    </row>
    <row r="62" spans="1:20">
      <c r="A62" s="8" t="s">
        <v>104</v>
      </c>
      <c r="B62" s="203">
        <v>26.5</v>
      </c>
      <c r="C62" s="203">
        <v>26.5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11.0558</v>
      </c>
      <c r="J62" s="22">
        <f t="shared" si="6"/>
        <v>6.1824500000000002</v>
      </c>
      <c r="K62" s="22">
        <f t="shared" si="7"/>
        <v>7.9738499999999997</v>
      </c>
      <c r="L62" s="22">
        <f t="shared" si="8"/>
        <v>1.2879000000000003</v>
      </c>
      <c r="M62" s="156">
        <f t="shared" si="9"/>
        <v>26.5</v>
      </c>
      <c r="N62" s="23"/>
      <c r="P62" s="38">
        <f t="shared" si="12"/>
        <v>11.0558</v>
      </c>
      <c r="Q62" s="38">
        <f t="shared" si="13"/>
        <v>6.1824500000000002</v>
      </c>
      <c r="R62" s="38">
        <f t="shared" si="14"/>
        <v>7.9738499999999997</v>
      </c>
      <c r="S62" s="38">
        <f t="shared" si="15"/>
        <v>1.2879000000000003</v>
      </c>
      <c r="T62" s="38">
        <f t="shared" si="10"/>
        <v>26.5</v>
      </c>
    </row>
    <row r="63" spans="1:20">
      <c r="A63" s="8" t="s">
        <v>105</v>
      </c>
      <c r="B63" s="203">
        <v>26.5</v>
      </c>
      <c r="C63" s="203">
        <v>26.5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11.0558</v>
      </c>
      <c r="J63" s="22">
        <f t="shared" si="6"/>
        <v>6.1824500000000002</v>
      </c>
      <c r="K63" s="22">
        <f t="shared" si="7"/>
        <v>7.9738499999999997</v>
      </c>
      <c r="L63" s="22">
        <f t="shared" si="8"/>
        <v>1.2879000000000003</v>
      </c>
      <c r="M63" s="156">
        <f t="shared" si="9"/>
        <v>26.5</v>
      </c>
      <c r="N63" s="23"/>
      <c r="P63" s="38">
        <f t="shared" si="12"/>
        <v>11.0558</v>
      </c>
      <c r="Q63" s="38">
        <f t="shared" si="13"/>
        <v>6.1824500000000002</v>
      </c>
      <c r="R63" s="38">
        <f t="shared" si="14"/>
        <v>7.9738499999999997</v>
      </c>
      <c r="S63" s="38">
        <f t="shared" si="15"/>
        <v>1.2879000000000003</v>
      </c>
      <c r="T63" s="38">
        <f t="shared" si="10"/>
        <v>26.5</v>
      </c>
    </row>
    <row r="64" spans="1:20">
      <c r="A64" s="8" t="s">
        <v>106</v>
      </c>
      <c r="B64" s="203">
        <v>26.5</v>
      </c>
      <c r="C64" s="203">
        <v>26.5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11.0558</v>
      </c>
      <c r="J64" s="22">
        <f t="shared" si="6"/>
        <v>6.1824500000000002</v>
      </c>
      <c r="K64" s="22">
        <f t="shared" si="7"/>
        <v>7.9738499999999997</v>
      </c>
      <c r="L64" s="22">
        <f t="shared" si="8"/>
        <v>1.2879000000000003</v>
      </c>
      <c r="M64" s="156">
        <f t="shared" si="9"/>
        <v>26.5</v>
      </c>
      <c r="N64" s="23"/>
      <c r="P64" s="38">
        <f t="shared" si="12"/>
        <v>11.0558</v>
      </c>
      <c r="Q64" s="38">
        <f t="shared" si="13"/>
        <v>6.1824500000000002</v>
      </c>
      <c r="R64" s="38">
        <f t="shared" si="14"/>
        <v>7.9738499999999997</v>
      </c>
      <c r="S64" s="38">
        <f t="shared" si="15"/>
        <v>1.2879000000000003</v>
      </c>
      <c r="T64" s="38">
        <f t="shared" si="10"/>
        <v>26.5</v>
      </c>
    </row>
    <row r="65" spans="1:20">
      <c r="A65" s="8" t="s">
        <v>107</v>
      </c>
      <c r="B65" s="203">
        <v>26.5</v>
      </c>
      <c r="C65" s="203">
        <v>26.5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11.0558</v>
      </c>
      <c r="J65" s="22">
        <f t="shared" si="6"/>
        <v>6.1824500000000002</v>
      </c>
      <c r="K65" s="22">
        <f t="shared" si="7"/>
        <v>7.9738499999999997</v>
      </c>
      <c r="L65" s="22">
        <f t="shared" si="8"/>
        <v>1.2879000000000003</v>
      </c>
      <c r="M65" s="156">
        <f t="shared" si="9"/>
        <v>26.5</v>
      </c>
      <c r="N65" s="23"/>
      <c r="P65" s="38">
        <f t="shared" si="12"/>
        <v>11.0558</v>
      </c>
      <c r="Q65" s="38">
        <f t="shared" si="13"/>
        <v>6.1824500000000002</v>
      </c>
      <c r="R65" s="38">
        <f t="shared" si="14"/>
        <v>7.9738499999999997</v>
      </c>
      <c r="S65" s="38">
        <f t="shared" si="15"/>
        <v>1.2879000000000003</v>
      </c>
      <c r="T65" s="38">
        <f t="shared" si="10"/>
        <v>26.5</v>
      </c>
    </row>
    <row r="66" spans="1:20">
      <c r="A66" s="8" t="s">
        <v>108</v>
      </c>
      <c r="B66" s="203">
        <v>26.5</v>
      </c>
      <c r="C66" s="203">
        <v>26.5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11.0558</v>
      </c>
      <c r="J66" s="22">
        <f t="shared" si="6"/>
        <v>6.1824500000000002</v>
      </c>
      <c r="K66" s="22">
        <f t="shared" si="7"/>
        <v>7.9738499999999997</v>
      </c>
      <c r="L66" s="22">
        <f t="shared" si="8"/>
        <v>1.2879000000000003</v>
      </c>
      <c r="M66" s="156">
        <f t="shared" si="9"/>
        <v>26.5</v>
      </c>
      <c r="N66" s="23"/>
      <c r="P66" s="38">
        <f t="shared" si="12"/>
        <v>11.0558</v>
      </c>
      <c r="Q66" s="38">
        <f t="shared" si="13"/>
        <v>6.1824500000000002</v>
      </c>
      <c r="R66" s="38">
        <f t="shared" si="14"/>
        <v>7.9738499999999997</v>
      </c>
      <c r="S66" s="38">
        <f t="shared" si="15"/>
        <v>1.2879000000000003</v>
      </c>
      <c r="T66" s="38">
        <f t="shared" si="10"/>
        <v>26.5</v>
      </c>
    </row>
    <row r="67" spans="1:20">
      <c r="A67" s="8" t="s">
        <v>109</v>
      </c>
      <c r="B67" s="203">
        <v>26.5</v>
      </c>
      <c r="C67" s="203">
        <v>26.5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11.0558</v>
      </c>
      <c r="J67" s="22">
        <f t="shared" si="6"/>
        <v>6.1824500000000002</v>
      </c>
      <c r="K67" s="22">
        <f t="shared" si="7"/>
        <v>7.9738499999999997</v>
      </c>
      <c r="L67" s="22">
        <f t="shared" si="8"/>
        <v>1.2879000000000003</v>
      </c>
      <c r="M67" s="156">
        <f t="shared" si="9"/>
        <v>26.5</v>
      </c>
      <c r="N67" s="23"/>
      <c r="P67" s="38">
        <f t="shared" ref="P67:P98" si="17">I67</f>
        <v>11.0558</v>
      </c>
      <c r="Q67" s="38">
        <f t="shared" ref="Q67:Q98" si="18">J67</f>
        <v>6.1824500000000002</v>
      </c>
      <c r="R67" s="38">
        <f t="shared" ref="R67:R98" si="19">K67</f>
        <v>7.9738499999999997</v>
      </c>
      <c r="S67" s="38">
        <f t="shared" ref="S67:S98" si="20">L67</f>
        <v>1.2879000000000003</v>
      </c>
      <c r="T67" s="38">
        <f t="shared" si="10"/>
        <v>26.5</v>
      </c>
    </row>
    <row r="68" spans="1:20">
      <c r="A68" s="8" t="s">
        <v>110</v>
      </c>
      <c r="B68" s="203">
        <v>26.5</v>
      </c>
      <c r="C68" s="203">
        <v>26.5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11.0558</v>
      </c>
      <c r="J68" s="22">
        <f t="shared" ref="J68:J98" si="22">C68*E68/100</f>
        <v>6.1824500000000002</v>
      </c>
      <c r="K68" s="22">
        <f t="shared" ref="K68:K98" si="23">C68*F68/100</f>
        <v>7.9738499999999997</v>
      </c>
      <c r="L68" s="22">
        <f t="shared" ref="L68:L98" si="24">C68*G68/100</f>
        <v>1.2879000000000003</v>
      </c>
      <c r="M68" s="156">
        <f t="shared" ref="M68:M98" si="25">SUM(I68:L68)</f>
        <v>26.5</v>
      </c>
      <c r="N68" s="23"/>
      <c r="P68" s="38">
        <f t="shared" si="17"/>
        <v>11.0558</v>
      </c>
      <c r="Q68" s="38">
        <f t="shared" si="18"/>
        <v>6.1824500000000002</v>
      </c>
      <c r="R68" s="38">
        <f t="shared" si="19"/>
        <v>7.9738499999999997</v>
      </c>
      <c r="S68" s="38">
        <f t="shared" si="20"/>
        <v>1.2879000000000003</v>
      </c>
      <c r="T68" s="38">
        <f t="shared" ref="T68:T99" si="26">SUM(P68:S68)</f>
        <v>26.5</v>
      </c>
    </row>
    <row r="69" spans="1:20">
      <c r="A69" s="8" t="s">
        <v>111</v>
      </c>
      <c r="B69" s="203">
        <v>26.5</v>
      </c>
      <c r="C69" s="203">
        <v>26.5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11.0558</v>
      </c>
      <c r="J69" s="22">
        <f t="shared" si="22"/>
        <v>6.1824500000000002</v>
      </c>
      <c r="K69" s="22">
        <f t="shared" si="23"/>
        <v>7.9738499999999997</v>
      </c>
      <c r="L69" s="22">
        <f t="shared" si="24"/>
        <v>1.2879000000000003</v>
      </c>
      <c r="M69" s="156">
        <f t="shared" si="25"/>
        <v>26.5</v>
      </c>
      <c r="N69" s="23"/>
      <c r="P69" s="38">
        <f t="shared" si="17"/>
        <v>11.0558</v>
      </c>
      <c r="Q69" s="38">
        <f t="shared" si="18"/>
        <v>6.1824500000000002</v>
      </c>
      <c r="R69" s="38">
        <f t="shared" si="19"/>
        <v>7.9738499999999997</v>
      </c>
      <c r="S69" s="38">
        <f t="shared" si="20"/>
        <v>1.2879000000000003</v>
      </c>
      <c r="T69" s="38">
        <f t="shared" si="26"/>
        <v>26.5</v>
      </c>
    </row>
    <row r="70" spans="1:20">
      <c r="A70" s="8" t="s">
        <v>112</v>
      </c>
      <c r="B70" s="203">
        <v>26.5</v>
      </c>
      <c r="C70" s="203">
        <v>26.5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11.0558</v>
      </c>
      <c r="J70" s="22">
        <f t="shared" si="22"/>
        <v>6.1824500000000002</v>
      </c>
      <c r="K70" s="22">
        <f t="shared" si="23"/>
        <v>7.9738499999999997</v>
      </c>
      <c r="L70" s="22">
        <f t="shared" si="24"/>
        <v>1.2879000000000003</v>
      </c>
      <c r="M70" s="156">
        <f t="shared" si="25"/>
        <v>26.5</v>
      </c>
      <c r="N70" s="23"/>
      <c r="P70" s="38">
        <f t="shared" si="17"/>
        <v>11.0558</v>
      </c>
      <c r="Q70" s="38">
        <f t="shared" si="18"/>
        <v>6.1824500000000002</v>
      </c>
      <c r="R70" s="38">
        <f t="shared" si="19"/>
        <v>7.9738499999999997</v>
      </c>
      <c r="S70" s="38">
        <f t="shared" si="20"/>
        <v>1.2879000000000003</v>
      </c>
      <c r="T70" s="38">
        <f t="shared" si="26"/>
        <v>26.5</v>
      </c>
    </row>
    <row r="71" spans="1:20">
      <c r="A71" s="8" t="s">
        <v>113</v>
      </c>
      <c r="B71" s="203">
        <v>26.5</v>
      </c>
      <c r="C71" s="203">
        <v>26.5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11.0558</v>
      </c>
      <c r="J71" s="22">
        <f t="shared" si="22"/>
        <v>6.1824500000000002</v>
      </c>
      <c r="K71" s="22">
        <f t="shared" si="23"/>
        <v>7.9738499999999997</v>
      </c>
      <c r="L71" s="22">
        <f t="shared" si="24"/>
        <v>1.2879000000000003</v>
      </c>
      <c r="M71" s="156">
        <f t="shared" si="25"/>
        <v>26.5</v>
      </c>
      <c r="N71" s="23"/>
      <c r="P71" s="38">
        <f t="shared" si="17"/>
        <v>11.0558</v>
      </c>
      <c r="Q71" s="38">
        <f t="shared" si="18"/>
        <v>6.1824500000000002</v>
      </c>
      <c r="R71" s="38">
        <f t="shared" si="19"/>
        <v>7.9738499999999997</v>
      </c>
      <c r="S71" s="38">
        <f t="shared" si="20"/>
        <v>1.2879000000000003</v>
      </c>
      <c r="T71" s="38">
        <f t="shared" si="26"/>
        <v>26.5</v>
      </c>
    </row>
    <row r="72" spans="1:20">
      <c r="A72" s="8" t="s">
        <v>114</v>
      </c>
      <c r="B72" s="203">
        <v>26.5</v>
      </c>
      <c r="C72" s="203">
        <v>26.5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11.0558</v>
      </c>
      <c r="J72" s="22">
        <f t="shared" si="22"/>
        <v>6.1824500000000002</v>
      </c>
      <c r="K72" s="22">
        <f t="shared" si="23"/>
        <v>7.9738499999999997</v>
      </c>
      <c r="L72" s="22">
        <f t="shared" si="24"/>
        <v>1.2879000000000003</v>
      </c>
      <c r="M72" s="156">
        <f t="shared" si="25"/>
        <v>26.5</v>
      </c>
      <c r="N72" s="23"/>
      <c r="P72" s="38">
        <f t="shared" si="17"/>
        <v>11.0558</v>
      </c>
      <c r="Q72" s="38">
        <f t="shared" si="18"/>
        <v>6.1824500000000002</v>
      </c>
      <c r="R72" s="38">
        <f t="shared" si="19"/>
        <v>7.9738499999999997</v>
      </c>
      <c r="S72" s="38">
        <f t="shared" si="20"/>
        <v>1.2879000000000003</v>
      </c>
      <c r="T72" s="38">
        <f t="shared" si="26"/>
        <v>26.5</v>
      </c>
    </row>
    <row r="73" spans="1:20">
      <c r="A73" s="8" t="s">
        <v>115</v>
      </c>
      <c r="B73" s="203">
        <v>26.5</v>
      </c>
      <c r="C73" s="203">
        <v>26.5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11.0558</v>
      </c>
      <c r="J73" s="22">
        <f t="shared" si="22"/>
        <v>6.1824500000000002</v>
      </c>
      <c r="K73" s="22">
        <f t="shared" si="23"/>
        <v>7.9738499999999997</v>
      </c>
      <c r="L73" s="22">
        <f t="shared" si="24"/>
        <v>1.2879000000000003</v>
      </c>
      <c r="M73" s="156">
        <f t="shared" si="25"/>
        <v>26.5</v>
      </c>
      <c r="N73" s="23"/>
      <c r="P73" s="38">
        <f t="shared" si="17"/>
        <v>11.0558</v>
      </c>
      <c r="Q73" s="38">
        <f t="shared" si="18"/>
        <v>6.1824500000000002</v>
      </c>
      <c r="R73" s="38">
        <f t="shared" si="19"/>
        <v>7.9738499999999997</v>
      </c>
      <c r="S73" s="38">
        <f t="shared" si="20"/>
        <v>1.2879000000000003</v>
      </c>
      <c r="T73" s="38">
        <f t="shared" si="26"/>
        <v>26.5</v>
      </c>
    </row>
    <row r="74" spans="1:20">
      <c r="A74" s="8" t="s">
        <v>116</v>
      </c>
      <c r="B74" s="203">
        <v>26.5</v>
      </c>
      <c r="C74" s="203">
        <v>26.5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11.0558</v>
      </c>
      <c r="J74" s="22">
        <f t="shared" si="22"/>
        <v>6.1824500000000002</v>
      </c>
      <c r="K74" s="22">
        <f t="shared" si="23"/>
        <v>7.9738499999999997</v>
      </c>
      <c r="L74" s="22">
        <f t="shared" si="24"/>
        <v>1.2879000000000003</v>
      </c>
      <c r="M74" s="156">
        <f t="shared" si="25"/>
        <v>26.5</v>
      </c>
      <c r="N74" s="23"/>
      <c r="P74" s="38">
        <f t="shared" si="17"/>
        <v>11.0558</v>
      </c>
      <c r="Q74" s="38">
        <f t="shared" si="18"/>
        <v>6.1824500000000002</v>
      </c>
      <c r="R74" s="38">
        <f t="shared" si="19"/>
        <v>7.9738499999999997</v>
      </c>
      <c r="S74" s="38">
        <f t="shared" si="20"/>
        <v>1.2879000000000003</v>
      </c>
      <c r="T74" s="38">
        <f t="shared" si="26"/>
        <v>26.5</v>
      </c>
    </row>
    <row r="75" spans="1:20">
      <c r="A75" s="8" t="s">
        <v>117</v>
      </c>
      <c r="B75" s="203">
        <v>26.5</v>
      </c>
      <c r="C75" s="203">
        <v>26.5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11.0558</v>
      </c>
      <c r="J75" s="22">
        <f t="shared" si="22"/>
        <v>6.1824500000000002</v>
      </c>
      <c r="K75" s="22">
        <f t="shared" si="23"/>
        <v>7.9738499999999997</v>
      </c>
      <c r="L75" s="22">
        <f t="shared" si="24"/>
        <v>1.2879000000000003</v>
      </c>
      <c r="M75" s="156">
        <f t="shared" si="25"/>
        <v>26.5</v>
      </c>
      <c r="N75" s="23"/>
      <c r="P75" s="38">
        <f t="shared" si="17"/>
        <v>11.0558</v>
      </c>
      <c r="Q75" s="38">
        <f t="shared" si="18"/>
        <v>6.1824500000000002</v>
      </c>
      <c r="R75" s="38">
        <f t="shared" si="19"/>
        <v>7.9738499999999997</v>
      </c>
      <c r="S75" s="38">
        <f t="shared" si="20"/>
        <v>1.2879000000000003</v>
      </c>
      <c r="T75" s="38">
        <f t="shared" si="26"/>
        <v>26.5</v>
      </c>
    </row>
    <row r="76" spans="1:20">
      <c r="A76" s="8" t="s">
        <v>118</v>
      </c>
      <c r="B76" s="203">
        <v>26.5</v>
      </c>
      <c r="C76" s="203">
        <v>26.5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11.0558</v>
      </c>
      <c r="J76" s="22">
        <f t="shared" si="22"/>
        <v>6.1824500000000002</v>
      </c>
      <c r="K76" s="22">
        <f t="shared" si="23"/>
        <v>7.9738499999999997</v>
      </c>
      <c r="L76" s="22">
        <f t="shared" si="24"/>
        <v>1.2879000000000003</v>
      </c>
      <c r="M76" s="156">
        <f t="shared" si="25"/>
        <v>26.5</v>
      </c>
      <c r="N76" s="23"/>
      <c r="P76" s="38">
        <f t="shared" si="17"/>
        <v>11.0558</v>
      </c>
      <c r="Q76" s="38">
        <f t="shared" si="18"/>
        <v>6.1824500000000002</v>
      </c>
      <c r="R76" s="38">
        <f t="shared" si="19"/>
        <v>7.9738499999999997</v>
      </c>
      <c r="S76" s="38">
        <f t="shared" si="20"/>
        <v>1.2879000000000003</v>
      </c>
      <c r="T76" s="38">
        <f t="shared" si="26"/>
        <v>26.5</v>
      </c>
    </row>
    <row r="77" spans="1:20">
      <c r="A77" s="8" t="s">
        <v>119</v>
      </c>
      <c r="B77" s="203">
        <v>26.5</v>
      </c>
      <c r="C77" s="203">
        <v>26.5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11.0558</v>
      </c>
      <c r="J77" s="22">
        <f t="shared" si="22"/>
        <v>6.1824500000000002</v>
      </c>
      <c r="K77" s="22">
        <f t="shared" si="23"/>
        <v>7.9738499999999997</v>
      </c>
      <c r="L77" s="22">
        <f t="shared" si="24"/>
        <v>1.2879000000000003</v>
      </c>
      <c r="M77" s="156">
        <f t="shared" si="25"/>
        <v>26.5</v>
      </c>
      <c r="N77" s="23"/>
      <c r="P77" s="38">
        <f t="shared" si="17"/>
        <v>11.0558</v>
      </c>
      <c r="Q77" s="38">
        <f t="shared" si="18"/>
        <v>6.1824500000000002</v>
      </c>
      <c r="R77" s="38">
        <f t="shared" si="19"/>
        <v>7.9738499999999997</v>
      </c>
      <c r="S77" s="38">
        <f t="shared" si="20"/>
        <v>1.2879000000000003</v>
      </c>
      <c r="T77" s="38">
        <f t="shared" si="26"/>
        <v>26.5</v>
      </c>
    </row>
    <row r="78" spans="1:20">
      <c r="A78" s="8" t="s">
        <v>120</v>
      </c>
      <c r="B78" s="203">
        <v>26.5</v>
      </c>
      <c r="C78" s="203">
        <v>26.5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11.0558</v>
      </c>
      <c r="J78" s="22">
        <f t="shared" si="22"/>
        <v>6.1824500000000002</v>
      </c>
      <c r="K78" s="22">
        <f t="shared" si="23"/>
        <v>7.9738499999999997</v>
      </c>
      <c r="L78" s="22">
        <f t="shared" si="24"/>
        <v>1.2879000000000003</v>
      </c>
      <c r="M78" s="156">
        <f t="shared" si="25"/>
        <v>26.5</v>
      </c>
      <c r="N78" s="23"/>
      <c r="P78" s="38">
        <f t="shared" si="17"/>
        <v>11.0558</v>
      </c>
      <c r="Q78" s="38">
        <f t="shared" si="18"/>
        <v>6.1824500000000002</v>
      </c>
      <c r="R78" s="38">
        <f t="shared" si="19"/>
        <v>7.9738499999999997</v>
      </c>
      <c r="S78" s="38">
        <f t="shared" si="20"/>
        <v>1.2879000000000003</v>
      </c>
      <c r="T78" s="38">
        <f t="shared" si="26"/>
        <v>26.5</v>
      </c>
    </row>
    <row r="79" spans="1:20">
      <c r="A79" s="8" t="s">
        <v>121</v>
      </c>
      <c r="B79" s="203">
        <v>26.5</v>
      </c>
      <c r="C79" s="203">
        <v>26.5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11.0558</v>
      </c>
      <c r="J79" s="22">
        <f t="shared" si="22"/>
        <v>6.1824500000000002</v>
      </c>
      <c r="K79" s="22">
        <f t="shared" si="23"/>
        <v>7.9738499999999997</v>
      </c>
      <c r="L79" s="22">
        <f t="shared" si="24"/>
        <v>1.2879000000000003</v>
      </c>
      <c r="M79" s="156">
        <f t="shared" si="25"/>
        <v>26.5</v>
      </c>
      <c r="N79" s="23"/>
      <c r="P79" s="38">
        <f t="shared" si="17"/>
        <v>11.0558</v>
      </c>
      <c r="Q79" s="38">
        <f t="shared" si="18"/>
        <v>6.1824500000000002</v>
      </c>
      <c r="R79" s="38">
        <f t="shared" si="19"/>
        <v>7.9738499999999997</v>
      </c>
      <c r="S79" s="38">
        <f t="shared" si="20"/>
        <v>1.2879000000000003</v>
      </c>
      <c r="T79" s="38">
        <f t="shared" si="26"/>
        <v>26.5</v>
      </c>
    </row>
    <row r="80" spans="1:20">
      <c r="A80" s="8" t="s">
        <v>122</v>
      </c>
      <c r="B80" s="203">
        <v>26.5</v>
      </c>
      <c r="C80" s="203">
        <v>26.5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11.0558</v>
      </c>
      <c r="J80" s="22">
        <f t="shared" si="22"/>
        <v>6.1824500000000002</v>
      </c>
      <c r="K80" s="22">
        <f t="shared" si="23"/>
        <v>7.9738499999999997</v>
      </c>
      <c r="L80" s="22">
        <f t="shared" si="24"/>
        <v>1.2879000000000003</v>
      </c>
      <c r="M80" s="156">
        <f t="shared" si="25"/>
        <v>26.5</v>
      </c>
      <c r="N80" s="23"/>
      <c r="P80" s="38">
        <f t="shared" si="17"/>
        <v>11.0558</v>
      </c>
      <c r="Q80" s="38">
        <f t="shared" si="18"/>
        <v>6.1824500000000002</v>
      </c>
      <c r="R80" s="38">
        <f t="shared" si="19"/>
        <v>7.9738499999999997</v>
      </c>
      <c r="S80" s="38">
        <f t="shared" si="20"/>
        <v>1.2879000000000003</v>
      </c>
      <c r="T80" s="38">
        <f t="shared" si="26"/>
        <v>26.5</v>
      </c>
    </row>
    <row r="81" spans="1:20">
      <c r="A81" s="8" t="s">
        <v>123</v>
      </c>
      <c r="B81" s="203">
        <v>26.5</v>
      </c>
      <c r="C81" s="203">
        <v>26.5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11.0558</v>
      </c>
      <c r="J81" s="22">
        <f t="shared" si="22"/>
        <v>6.1824500000000002</v>
      </c>
      <c r="K81" s="22">
        <f t="shared" si="23"/>
        <v>7.9738499999999997</v>
      </c>
      <c r="L81" s="22">
        <f t="shared" si="24"/>
        <v>1.2879000000000003</v>
      </c>
      <c r="M81" s="156">
        <f t="shared" si="25"/>
        <v>26.5</v>
      </c>
      <c r="N81" s="23"/>
      <c r="P81" s="38">
        <f t="shared" si="17"/>
        <v>11.0558</v>
      </c>
      <c r="Q81" s="38">
        <f t="shared" si="18"/>
        <v>6.1824500000000002</v>
      </c>
      <c r="R81" s="38">
        <f t="shared" si="19"/>
        <v>7.9738499999999997</v>
      </c>
      <c r="S81" s="38">
        <f t="shared" si="20"/>
        <v>1.2879000000000003</v>
      </c>
      <c r="T81" s="38">
        <f t="shared" si="26"/>
        <v>26.5</v>
      </c>
    </row>
    <row r="82" spans="1:20">
      <c r="A82" s="8" t="s">
        <v>124</v>
      </c>
      <c r="B82" s="203">
        <v>26.5</v>
      </c>
      <c r="C82" s="203">
        <v>26.5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11.0558</v>
      </c>
      <c r="J82" s="22">
        <f t="shared" si="22"/>
        <v>6.1824500000000002</v>
      </c>
      <c r="K82" s="22">
        <f t="shared" si="23"/>
        <v>7.9738499999999997</v>
      </c>
      <c r="L82" s="22">
        <f t="shared" si="24"/>
        <v>1.2879000000000003</v>
      </c>
      <c r="M82" s="156">
        <f t="shared" si="25"/>
        <v>26.5</v>
      </c>
      <c r="N82" s="23"/>
      <c r="P82" s="38">
        <f t="shared" si="17"/>
        <v>11.0558</v>
      </c>
      <c r="Q82" s="38">
        <f t="shared" si="18"/>
        <v>6.1824500000000002</v>
      </c>
      <c r="R82" s="38">
        <f t="shared" si="19"/>
        <v>7.9738499999999997</v>
      </c>
      <c r="S82" s="38">
        <f t="shared" si="20"/>
        <v>1.2879000000000003</v>
      </c>
      <c r="T82" s="38">
        <f t="shared" si="26"/>
        <v>26.5</v>
      </c>
    </row>
    <row r="83" spans="1:20">
      <c r="A83" s="8" t="s">
        <v>125</v>
      </c>
      <c r="B83" s="203">
        <v>26.5</v>
      </c>
      <c r="C83" s="203">
        <v>26.5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11.0558</v>
      </c>
      <c r="J83" s="22">
        <f t="shared" si="22"/>
        <v>6.1824500000000002</v>
      </c>
      <c r="K83" s="22">
        <f t="shared" si="23"/>
        <v>7.9738499999999997</v>
      </c>
      <c r="L83" s="22">
        <f t="shared" si="24"/>
        <v>1.2879000000000003</v>
      </c>
      <c r="M83" s="156">
        <f t="shared" si="25"/>
        <v>26.5</v>
      </c>
      <c r="N83" s="23"/>
      <c r="P83" s="38">
        <f t="shared" si="17"/>
        <v>11.0558</v>
      </c>
      <c r="Q83" s="38">
        <f t="shared" si="18"/>
        <v>6.1824500000000002</v>
      </c>
      <c r="R83" s="38">
        <f t="shared" si="19"/>
        <v>7.9738499999999997</v>
      </c>
      <c r="S83" s="38">
        <f t="shared" si="20"/>
        <v>1.2879000000000003</v>
      </c>
      <c r="T83" s="38">
        <f t="shared" si="26"/>
        <v>26.5</v>
      </c>
    </row>
    <row r="84" spans="1:20">
      <c r="A84" s="8" t="s">
        <v>126</v>
      </c>
      <c r="B84" s="203">
        <v>26.5</v>
      </c>
      <c r="C84" s="203">
        <v>26.5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11.0558</v>
      </c>
      <c r="J84" s="22">
        <f t="shared" si="22"/>
        <v>6.1824500000000002</v>
      </c>
      <c r="K84" s="22">
        <f t="shared" si="23"/>
        <v>7.9738499999999997</v>
      </c>
      <c r="L84" s="22">
        <f t="shared" si="24"/>
        <v>1.2879000000000003</v>
      </c>
      <c r="M84" s="156">
        <f t="shared" si="25"/>
        <v>26.5</v>
      </c>
      <c r="N84" s="23"/>
      <c r="P84" s="38">
        <f t="shared" si="17"/>
        <v>11.0558</v>
      </c>
      <c r="Q84" s="38">
        <f t="shared" si="18"/>
        <v>6.1824500000000002</v>
      </c>
      <c r="R84" s="38">
        <f t="shared" si="19"/>
        <v>7.9738499999999997</v>
      </c>
      <c r="S84" s="38">
        <f t="shared" si="20"/>
        <v>1.2879000000000003</v>
      </c>
      <c r="T84" s="38">
        <f t="shared" si="26"/>
        <v>26.5</v>
      </c>
    </row>
    <row r="85" spans="1:20">
      <c r="A85" s="8" t="s">
        <v>127</v>
      </c>
      <c r="B85" s="203">
        <v>26.5</v>
      </c>
      <c r="C85" s="203">
        <v>26.5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11.0558</v>
      </c>
      <c r="J85" s="22">
        <f t="shared" si="22"/>
        <v>6.1824500000000002</v>
      </c>
      <c r="K85" s="22">
        <f t="shared" si="23"/>
        <v>7.9738499999999997</v>
      </c>
      <c r="L85" s="22">
        <f t="shared" si="24"/>
        <v>1.2879000000000003</v>
      </c>
      <c r="M85" s="156">
        <f t="shared" si="25"/>
        <v>26.5</v>
      </c>
      <c r="N85" s="23"/>
      <c r="P85" s="38">
        <f t="shared" si="17"/>
        <v>11.0558</v>
      </c>
      <c r="Q85" s="38">
        <f t="shared" si="18"/>
        <v>6.1824500000000002</v>
      </c>
      <c r="R85" s="38">
        <f t="shared" si="19"/>
        <v>7.9738499999999997</v>
      </c>
      <c r="S85" s="38">
        <f t="shared" si="20"/>
        <v>1.2879000000000003</v>
      </c>
      <c r="T85" s="38">
        <f t="shared" si="26"/>
        <v>26.5</v>
      </c>
    </row>
    <row r="86" spans="1:20">
      <c r="A86" s="8" t="s">
        <v>128</v>
      </c>
      <c r="B86" s="203">
        <v>26.5</v>
      </c>
      <c r="C86" s="203">
        <v>26.5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11.0558</v>
      </c>
      <c r="J86" s="22">
        <f t="shared" si="22"/>
        <v>6.1824500000000002</v>
      </c>
      <c r="K86" s="22">
        <f t="shared" si="23"/>
        <v>7.9738499999999997</v>
      </c>
      <c r="L86" s="22">
        <f t="shared" si="24"/>
        <v>1.2879000000000003</v>
      </c>
      <c r="M86" s="156">
        <f t="shared" si="25"/>
        <v>26.5</v>
      </c>
      <c r="N86" s="23"/>
      <c r="P86" s="38">
        <f t="shared" si="17"/>
        <v>11.0558</v>
      </c>
      <c r="Q86" s="38">
        <f t="shared" si="18"/>
        <v>6.1824500000000002</v>
      </c>
      <c r="R86" s="38">
        <f t="shared" si="19"/>
        <v>7.9738499999999997</v>
      </c>
      <c r="S86" s="38">
        <f t="shared" si="20"/>
        <v>1.2879000000000003</v>
      </c>
      <c r="T86" s="38">
        <f t="shared" si="26"/>
        <v>26.5</v>
      </c>
    </row>
    <row r="87" spans="1:20">
      <c r="A87" s="8" t="s">
        <v>129</v>
      </c>
      <c r="B87" s="203">
        <v>26.5</v>
      </c>
      <c r="C87" s="203">
        <v>26.5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11.0558</v>
      </c>
      <c r="J87" s="22">
        <f t="shared" si="22"/>
        <v>6.1824500000000002</v>
      </c>
      <c r="K87" s="22">
        <f t="shared" si="23"/>
        <v>7.9738499999999997</v>
      </c>
      <c r="L87" s="22">
        <f t="shared" si="24"/>
        <v>1.2879000000000003</v>
      </c>
      <c r="M87" s="156">
        <f t="shared" si="25"/>
        <v>26.5</v>
      </c>
      <c r="N87" s="23"/>
      <c r="P87" s="38">
        <f t="shared" si="17"/>
        <v>11.0558</v>
      </c>
      <c r="Q87" s="38">
        <f t="shared" si="18"/>
        <v>6.1824500000000002</v>
      </c>
      <c r="R87" s="38">
        <f t="shared" si="19"/>
        <v>7.9738499999999997</v>
      </c>
      <c r="S87" s="38">
        <f t="shared" si="20"/>
        <v>1.2879000000000003</v>
      </c>
      <c r="T87" s="38">
        <f t="shared" si="26"/>
        <v>26.5</v>
      </c>
    </row>
    <row r="88" spans="1:20">
      <c r="A88" s="8" t="s">
        <v>130</v>
      </c>
      <c r="B88" s="203">
        <v>26.5</v>
      </c>
      <c r="C88" s="203">
        <v>26.5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11.0558</v>
      </c>
      <c r="J88" s="22">
        <f t="shared" si="22"/>
        <v>6.1824500000000002</v>
      </c>
      <c r="K88" s="22">
        <f t="shared" si="23"/>
        <v>7.9738499999999997</v>
      </c>
      <c r="L88" s="22">
        <f t="shared" si="24"/>
        <v>1.2879000000000003</v>
      </c>
      <c r="M88" s="156">
        <f t="shared" si="25"/>
        <v>26.5</v>
      </c>
      <c r="N88" s="23"/>
      <c r="P88" s="38">
        <f t="shared" si="17"/>
        <v>11.0558</v>
      </c>
      <c r="Q88" s="38">
        <f t="shared" si="18"/>
        <v>6.1824500000000002</v>
      </c>
      <c r="R88" s="38">
        <f t="shared" si="19"/>
        <v>7.9738499999999997</v>
      </c>
      <c r="S88" s="38">
        <f t="shared" si="20"/>
        <v>1.2879000000000003</v>
      </c>
      <c r="T88" s="38">
        <f t="shared" si="26"/>
        <v>26.5</v>
      </c>
    </row>
    <row r="89" spans="1:20">
      <c r="A89" s="8" t="s">
        <v>131</v>
      </c>
      <c r="B89" s="203">
        <v>26.5</v>
      </c>
      <c r="C89" s="203">
        <v>26.5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11.0558</v>
      </c>
      <c r="J89" s="22">
        <f t="shared" si="22"/>
        <v>6.1824500000000002</v>
      </c>
      <c r="K89" s="22">
        <f t="shared" si="23"/>
        <v>7.9738499999999997</v>
      </c>
      <c r="L89" s="22">
        <f t="shared" si="24"/>
        <v>1.2879000000000003</v>
      </c>
      <c r="M89" s="156">
        <f t="shared" si="25"/>
        <v>26.5</v>
      </c>
      <c r="N89" s="23"/>
      <c r="P89" s="38">
        <f t="shared" si="17"/>
        <v>11.0558</v>
      </c>
      <c r="Q89" s="38">
        <f t="shared" si="18"/>
        <v>6.1824500000000002</v>
      </c>
      <c r="R89" s="38">
        <f t="shared" si="19"/>
        <v>7.9738499999999997</v>
      </c>
      <c r="S89" s="38">
        <f t="shared" si="20"/>
        <v>1.2879000000000003</v>
      </c>
      <c r="T89" s="38">
        <f t="shared" si="26"/>
        <v>26.5</v>
      </c>
    </row>
    <row r="90" spans="1:20">
      <c r="A90" s="8" t="s">
        <v>132</v>
      </c>
      <c r="B90" s="203">
        <v>26.5</v>
      </c>
      <c r="C90" s="203">
        <v>26.5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11.0558</v>
      </c>
      <c r="J90" s="22">
        <f t="shared" si="22"/>
        <v>6.1824500000000002</v>
      </c>
      <c r="K90" s="22">
        <f t="shared" si="23"/>
        <v>7.9738499999999997</v>
      </c>
      <c r="L90" s="22">
        <f t="shared" si="24"/>
        <v>1.2879000000000003</v>
      </c>
      <c r="M90" s="156">
        <f t="shared" si="25"/>
        <v>26.5</v>
      </c>
      <c r="N90" s="23"/>
      <c r="P90" s="38">
        <f t="shared" si="17"/>
        <v>11.0558</v>
      </c>
      <c r="Q90" s="38">
        <f t="shared" si="18"/>
        <v>6.1824500000000002</v>
      </c>
      <c r="R90" s="38">
        <f t="shared" si="19"/>
        <v>7.9738499999999997</v>
      </c>
      <c r="S90" s="38">
        <f t="shared" si="20"/>
        <v>1.2879000000000003</v>
      </c>
      <c r="T90" s="38">
        <f t="shared" si="26"/>
        <v>26.5</v>
      </c>
    </row>
    <row r="91" spans="1:20">
      <c r="A91" s="8" t="s">
        <v>133</v>
      </c>
      <c r="B91" s="203">
        <v>26.5</v>
      </c>
      <c r="C91" s="203">
        <v>26.5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11.0558</v>
      </c>
      <c r="J91" s="22">
        <f t="shared" si="22"/>
        <v>6.1824500000000002</v>
      </c>
      <c r="K91" s="22">
        <f t="shared" si="23"/>
        <v>7.9738499999999997</v>
      </c>
      <c r="L91" s="22">
        <f t="shared" si="24"/>
        <v>1.2879000000000003</v>
      </c>
      <c r="M91" s="156">
        <f t="shared" si="25"/>
        <v>26.5</v>
      </c>
      <c r="N91" s="23"/>
      <c r="P91" s="38">
        <f t="shared" si="17"/>
        <v>11.0558</v>
      </c>
      <c r="Q91" s="38">
        <f t="shared" si="18"/>
        <v>6.1824500000000002</v>
      </c>
      <c r="R91" s="38">
        <f t="shared" si="19"/>
        <v>7.9738499999999997</v>
      </c>
      <c r="S91" s="38">
        <f t="shared" si="20"/>
        <v>1.2879000000000003</v>
      </c>
      <c r="T91" s="38">
        <f t="shared" si="26"/>
        <v>26.5</v>
      </c>
    </row>
    <row r="92" spans="1:20">
      <c r="A92" s="8" t="s">
        <v>134</v>
      </c>
      <c r="B92" s="203">
        <v>26.5</v>
      </c>
      <c r="C92" s="203">
        <v>26.5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11.0558</v>
      </c>
      <c r="J92" s="22">
        <f t="shared" si="22"/>
        <v>6.1824500000000002</v>
      </c>
      <c r="K92" s="22">
        <f t="shared" si="23"/>
        <v>7.9738499999999997</v>
      </c>
      <c r="L92" s="22">
        <f t="shared" si="24"/>
        <v>1.2879000000000003</v>
      </c>
      <c r="M92" s="156">
        <f t="shared" si="25"/>
        <v>26.5</v>
      </c>
      <c r="N92" s="23"/>
      <c r="P92" s="38">
        <f t="shared" si="17"/>
        <v>11.0558</v>
      </c>
      <c r="Q92" s="38">
        <f t="shared" si="18"/>
        <v>6.1824500000000002</v>
      </c>
      <c r="R92" s="38">
        <f t="shared" si="19"/>
        <v>7.9738499999999997</v>
      </c>
      <c r="S92" s="38">
        <f t="shared" si="20"/>
        <v>1.2879000000000003</v>
      </c>
      <c r="T92" s="38">
        <f t="shared" si="26"/>
        <v>26.5</v>
      </c>
    </row>
    <row r="93" spans="1:20">
      <c r="A93" s="8" t="s">
        <v>135</v>
      </c>
      <c r="B93" s="203">
        <v>26.5</v>
      </c>
      <c r="C93" s="203">
        <v>26.5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11.0558</v>
      </c>
      <c r="J93" s="22">
        <f t="shared" si="22"/>
        <v>6.1824500000000002</v>
      </c>
      <c r="K93" s="22">
        <f t="shared" si="23"/>
        <v>7.9738499999999997</v>
      </c>
      <c r="L93" s="22">
        <f t="shared" si="24"/>
        <v>1.2879000000000003</v>
      </c>
      <c r="M93" s="156">
        <f t="shared" si="25"/>
        <v>26.5</v>
      </c>
      <c r="N93" s="23"/>
      <c r="P93" s="38">
        <f t="shared" si="17"/>
        <v>11.0558</v>
      </c>
      <c r="Q93" s="38">
        <f t="shared" si="18"/>
        <v>6.1824500000000002</v>
      </c>
      <c r="R93" s="38">
        <f t="shared" si="19"/>
        <v>7.9738499999999997</v>
      </c>
      <c r="S93" s="38">
        <f t="shared" si="20"/>
        <v>1.2879000000000003</v>
      </c>
      <c r="T93" s="38">
        <f t="shared" si="26"/>
        <v>26.5</v>
      </c>
    </row>
    <row r="94" spans="1:20">
      <c r="A94" s="8" t="s">
        <v>136</v>
      </c>
      <c r="B94" s="203">
        <v>26.5</v>
      </c>
      <c r="C94" s="203">
        <v>26.5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11.0558</v>
      </c>
      <c r="J94" s="22">
        <f t="shared" si="22"/>
        <v>6.1824500000000002</v>
      </c>
      <c r="K94" s="22">
        <f t="shared" si="23"/>
        <v>7.9738499999999997</v>
      </c>
      <c r="L94" s="22">
        <f t="shared" si="24"/>
        <v>1.2879000000000003</v>
      </c>
      <c r="M94" s="156">
        <f t="shared" si="25"/>
        <v>26.5</v>
      </c>
      <c r="N94" s="23"/>
      <c r="P94" s="38">
        <f t="shared" si="17"/>
        <v>11.0558</v>
      </c>
      <c r="Q94" s="38">
        <f t="shared" si="18"/>
        <v>6.1824500000000002</v>
      </c>
      <c r="R94" s="38">
        <f t="shared" si="19"/>
        <v>7.9738499999999997</v>
      </c>
      <c r="S94" s="38">
        <f t="shared" si="20"/>
        <v>1.2879000000000003</v>
      </c>
      <c r="T94" s="38">
        <f t="shared" si="26"/>
        <v>26.5</v>
      </c>
    </row>
    <row r="95" spans="1:20">
      <c r="A95" s="8" t="s">
        <v>137</v>
      </c>
      <c r="B95" s="203">
        <v>26.5</v>
      </c>
      <c r="C95" s="203">
        <v>26.5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11.0558</v>
      </c>
      <c r="J95" s="22">
        <f t="shared" si="22"/>
        <v>6.1824500000000002</v>
      </c>
      <c r="K95" s="22">
        <f t="shared" si="23"/>
        <v>7.9738499999999997</v>
      </c>
      <c r="L95" s="22">
        <f t="shared" si="24"/>
        <v>1.2879000000000003</v>
      </c>
      <c r="M95" s="156">
        <f t="shared" si="25"/>
        <v>26.5</v>
      </c>
      <c r="N95" s="23"/>
      <c r="P95" s="38">
        <f t="shared" si="17"/>
        <v>11.0558</v>
      </c>
      <c r="Q95" s="38">
        <f t="shared" si="18"/>
        <v>6.1824500000000002</v>
      </c>
      <c r="R95" s="38">
        <f t="shared" si="19"/>
        <v>7.9738499999999997</v>
      </c>
      <c r="S95" s="38">
        <f t="shared" si="20"/>
        <v>1.2879000000000003</v>
      </c>
      <c r="T95" s="38">
        <f t="shared" si="26"/>
        <v>26.5</v>
      </c>
    </row>
    <row r="96" spans="1:20">
      <c r="A96" s="8" t="s">
        <v>138</v>
      </c>
      <c r="B96" s="203">
        <v>26.5</v>
      </c>
      <c r="C96" s="203">
        <v>26.5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11.0558</v>
      </c>
      <c r="J96" s="22">
        <f t="shared" si="22"/>
        <v>6.1824500000000002</v>
      </c>
      <c r="K96" s="22">
        <f t="shared" si="23"/>
        <v>7.9738499999999997</v>
      </c>
      <c r="L96" s="22">
        <f t="shared" si="24"/>
        <v>1.2879000000000003</v>
      </c>
      <c r="M96" s="156">
        <f t="shared" si="25"/>
        <v>26.5</v>
      </c>
      <c r="N96" s="23"/>
      <c r="P96" s="38">
        <f t="shared" si="17"/>
        <v>11.0558</v>
      </c>
      <c r="Q96" s="38">
        <f t="shared" si="18"/>
        <v>6.1824500000000002</v>
      </c>
      <c r="R96" s="38">
        <f t="shared" si="19"/>
        <v>7.9738499999999997</v>
      </c>
      <c r="S96" s="38">
        <f t="shared" si="20"/>
        <v>1.2879000000000003</v>
      </c>
      <c r="T96" s="38">
        <f t="shared" si="26"/>
        <v>26.5</v>
      </c>
    </row>
    <row r="97" spans="1:23">
      <c r="A97" s="8" t="s">
        <v>139</v>
      </c>
      <c r="B97" s="203">
        <v>26.5</v>
      </c>
      <c r="C97" s="203">
        <v>26.5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11.0558</v>
      </c>
      <c r="J97" s="22">
        <f t="shared" si="22"/>
        <v>6.1824500000000002</v>
      </c>
      <c r="K97" s="22">
        <f t="shared" si="23"/>
        <v>7.9738499999999997</v>
      </c>
      <c r="L97" s="22">
        <f t="shared" si="24"/>
        <v>1.2879000000000003</v>
      </c>
      <c r="M97" s="156">
        <f t="shared" si="25"/>
        <v>26.5</v>
      </c>
      <c r="N97" s="23"/>
      <c r="P97" s="38">
        <f t="shared" si="17"/>
        <v>11.0558</v>
      </c>
      <c r="Q97" s="38">
        <f t="shared" si="18"/>
        <v>6.1824500000000002</v>
      </c>
      <c r="R97" s="38">
        <f t="shared" si="19"/>
        <v>7.9738499999999997</v>
      </c>
      <c r="S97" s="38">
        <f t="shared" si="20"/>
        <v>1.2879000000000003</v>
      </c>
      <c r="T97" s="38">
        <f t="shared" si="26"/>
        <v>26.5</v>
      </c>
    </row>
    <row r="98" spans="1:23" ht="15.75" thickBot="1">
      <c r="A98" s="8" t="s">
        <v>140</v>
      </c>
      <c r="B98" s="203">
        <v>26.5</v>
      </c>
      <c r="C98" s="203">
        <v>26.5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11.0558</v>
      </c>
      <c r="J98" s="22">
        <f t="shared" si="22"/>
        <v>6.1824500000000002</v>
      </c>
      <c r="K98" s="22">
        <f t="shared" si="23"/>
        <v>7.9738499999999997</v>
      </c>
      <c r="L98" s="22">
        <f t="shared" si="24"/>
        <v>1.2879000000000003</v>
      </c>
      <c r="M98" s="156">
        <f t="shared" si="25"/>
        <v>26.5</v>
      </c>
      <c r="N98" s="23"/>
      <c r="P98" s="38">
        <f t="shared" si="17"/>
        <v>11.0558</v>
      </c>
      <c r="Q98" s="38">
        <f t="shared" si="18"/>
        <v>6.1824500000000002</v>
      </c>
      <c r="R98" s="38">
        <f t="shared" si="19"/>
        <v>7.9738499999999997</v>
      </c>
      <c r="S98" s="38">
        <f t="shared" si="20"/>
        <v>1.2879000000000003</v>
      </c>
      <c r="T98" s="38">
        <f t="shared" si="26"/>
        <v>26.5</v>
      </c>
    </row>
    <row r="99" spans="1:23" ht="15.75" thickBot="1">
      <c r="A99" s="8" t="s">
        <v>171</v>
      </c>
      <c r="B99" s="21">
        <f t="shared" ref="B99:H99" si="27">SUM(B3:B98)/4000</f>
        <v>0.63075000000000003</v>
      </c>
      <c r="C99" s="21">
        <f t="shared" si="27"/>
        <v>0.63075000000000003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0.26314889999999969</v>
      </c>
      <c r="J99" s="157">
        <f t="shared" ref="J99:L99" si="28">SUM(J3:J98)/4000</f>
        <v>0.14715397500000019</v>
      </c>
      <c r="K99" s="157">
        <f t="shared" si="28"/>
        <v>0.18979267499999988</v>
      </c>
      <c r="L99" s="157">
        <f t="shared" si="28"/>
        <v>3.0654449999999913E-2</v>
      </c>
      <c r="M99" s="158">
        <f>SUM(M3:M98)/4000</f>
        <v>0.63075000000000003</v>
      </c>
      <c r="N99" s="24"/>
      <c r="P99" s="38">
        <f>SUM(P3:P98)/4000</f>
        <v>0.26314889999999969</v>
      </c>
      <c r="Q99" s="38">
        <f t="shared" ref="Q99:S99" si="29">SUM(Q3:Q98)/4000</f>
        <v>0.14715397500000019</v>
      </c>
      <c r="R99" s="38">
        <f t="shared" si="29"/>
        <v>0.18979267499999988</v>
      </c>
      <c r="S99" s="38">
        <f t="shared" si="29"/>
        <v>3.0654449999999913E-2</v>
      </c>
      <c r="T99" s="38">
        <f t="shared" si="26"/>
        <v>0.63074999999999959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W75" activePane="bottomRight" state="frozen"/>
      <selection sqref="A1:D35"/>
      <selection pane="topRight" sqref="A1:D35"/>
      <selection pane="bottomLeft" sqref="A1:D35"/>
      <selection pane="bottomRight" activeCell="W99" sqref="W99:AG99"/>
    </sheetView>
  </sheetViews>
  <sheetFormatPr defaultRowHeight="15"/>
  <cols>
    <col min="1" max="1" width="15.140625" customWidth="1"/>
    <col min="2" max="2" width="14.140625" customWidth="1"/>
    <col min="3" max="3" width="32.28515625" customWidth="1"/>
    <col min="4" max="4" width="26" customWidth="1"/>
    <col min="7" max="7" width="11.85546875" customWidth="1"/>
    <col min="20" max="20" width="10.42578125" bestFit="1" customWidth="1"/>
  </cols>
  <sheetData>
    <row r="1" spans="1:32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3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45654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543</v>
      </c>
      <c r="Z2" t="s">
        <v>537</v>
      </c>
      <c r="AA2" t="s">
        <v>542</v>
      </c>
      <c r="AB2" t="s">
        <v>437</v>
      </c>
      <c r="AC2" t="s">
        <v>334</v>
      </c>
      <c r="AD2" t="s">
        <v>538</v>
      </c>
      <c r="AE2" t="s">
        <v>603</v>
      </c>
      <c r="AF2" t="s">
        <v>544</v>
      </c>
    </row>
    <row r="3" spans="1:32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2.31</v>
      </c>
      <c r="I3" s="54">
        <v>0</v>
      </c>
      <c r="J3" s="54">
        <v>0</v>
      </c>
      <c r="K3" s="54">
        <v>0</v>
      </c>
      <c r="L3" s="54">
        <v>0</v>
      </c>
      <c r="M3" s="73">
        <v>0.19</v>
      </c>
      <c r="N3" s="72">
        <v>0</v>
      </c>
      <c r="O3" s="54">
        <v>-166</v>
      </c>
      <c r="P3" s="54">
        <v>-4</v>
      </c>
      <c r="Q3" s="54">
        <v>-10</v>
      </c>
      <c r="R3" s="54">
        <v>0</v>
      </c>
      <c r="S3" s="73">
        <v>0</v>
      </c>
      <c r="U3" s="74">
        <v>-180</v>
      </c>
      <c r="V3" s="75">
        <v>2.5</v>
      </c>
      <c r="W3">
        <v>0</v>
      </c>
      <c r="X3">
        <v>-166</v>
      </c>
      <c r="Y3">
        <v>0.28999999999999998</v>
      </c>
      <c r="Z3">
        <v>0.86</v>
      </c>
      <c r="AA3">
        <v>0.28999999999999998</v>
      </c>
      <c r="AB3">
        <v>-10</v>
      </c>
      <c r="AC3">
        <v>0.19</v>
      </c>
      <c r="AD3">
        <v>0.28999999999999998</v>
      </c>
      <c r="AE3">
        <v>-4</v>
      </c>
      <c r="AF3">
        <v>0.57999999999999996</v>
      </c>
    </row>
    <row r="4" spans="1:32">
      <c r="A4" s="113" t="s">
        <v>536</v>
      </c>
      <c r="C4" t="s">
        <v>603</v>
      </c>
      <c r="D4" t="s">
        <v>437</v>
      </c>
      <c r="F4" t="s">
        <v>436</v>
      </c>
      <c r="G4" t="s">
        <v>46</v>
      </c>
      <c r="H4" s="74">
        <v>2.31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-186</v>
      </c>
      <c r="P4" s="47">
        <v>-22</v>
      </c>
      <c r="Q4" s="47">
        <v>-10</v>
      </c>
      <c r="R4" s="47">
        <v>0</v>
      </c>
      <c r="S4" s="75">
        <v>0</v>
      </c>
      <c r="U4" s="74">
        <v>-218</v>
      </c>
      <c r="V4" s="75">
        <v>2.31</v>
      </c>
      <c r="W4">
        <v>0</v>
      </c>
      <c r="X4">
        <v>-186</v>
      </c>
      <c r="Y4">
        <v>0.28999999999999998</v>
      </c>
      <c r="Z4">
        <v>0.86</v>
      </c>
      <c r="AA4">
        <v>0.28999999999999998</v>
      </c>
      <c r="AB4">
        <v>-10</v>
      </c>
      <c r="AC4">
        <v>0</v>
      </c>
      <c r="AD4">
        <v>0.28999999999999998</v>
      </c>
      <c r="AE4">
        <v>-22</v>
      </c>
      <c r="AF4">
        <v>0.57999999999999996</v>
      </c>
    </row>
    <row r="5" spans="1:32">
      <c r="A5" s="113" t="s">
        <v>537</v>
      </c>
      <c r="G5" t="s">
        <v>47</v>
      </c>
      <c r="H5" s="74">
        <v>2.31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-201</v>
      </c>
      <c r="P5" s="47">
        <v>-38</v>
      </c>
      <c r="Q5" s="47">
        <v>-10</v>
      </c>
      <c r="R5" s="47">
        <v>0</v>
      </c>
      <c r="S5" s="75">
        <v>0</v>
      </c>
      <c r="U5" s="74">
        <v>-249</v>
      </c>
      <c r="V5" s="75">
        <v>2.31</v>
      </c>
      <c r="W5">
        <v>0</v>
      </c>
      <c r="X5">
        <v>-201</v>
      </c>
      <c r="Y5">
        <v>0.28999999999999998</v>
      </c>
      <c r="Z5">
        <v>0.86</v>
      </c>
      <c r="AA5">
        <v>0.28999999999999998</v>
      </c>
      <c r="AB5">
        <v>-10</v>
      </c>
      <c r="AC5">
        <v>0</v>
      </c>
      <c r="AD5">
        <v>0.28999999999999998</v>
      </c>
      <c r="AE5">
        <v>-38</v>
      </c>
      <c r="AF5">
        <v>0.57999999999999996</v>
      </c>
    </row>
    <row r="6" spans="1:32">
      <c r="A6" t="s">
        <v>538</v>
      </c>
      <c r="G6" t="s">
        <v>48</v>
      </c>
      <c r="H6" s="74">
        <v>2.31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-211</v>
      </c>
      <c r="P6" s="47">
        <v>-54</v>
      </c>
      <c r="Q6" s="47">
        <v>-10</v>
      </c>
      <c r="R6" s="47">
        <v>0</v>
      </c>
      <c r="S6" s="75">
        <v>0</v>
      </c>
      <c r="U6" s="74">
        <v>-275</v>
      </c>
      <c r="V6" s="75">
        <v>2.31</v>
      </c>
      <c r="W6">
        <v>0</v>
      </c>
      <c r="X6">
        <v>-211</v>
      </c>
      <c r="Y6">
        <v>0.28999999999999998</v>
      </c>
      <c r="Z6">
        <v>0.86</v>
      </c>
      <c r="AA6">
        <v>0.28999999999999998</v>
      </c>
      <c r="AB6">
        <v>-10</v>
      </c>
      <c r="AC6">
        <v>0</v>
      </c>
      <c r="AD6">
        <v>0.28999999999999998</v>
      </c>
      <c r="AE6">
        <v>-54</v>
      </c>
      <c r="AF6">
        <v>0.57999999999999996</v>
      </c>
    </row>
    <row r="7" spans="1:32">
      <c r="A7" t="s">
        <v>542</v>
      </c>
      <c r="G7" t="s">
        <v>49</v>
      </c>
      <c r="H7" s="74">
        <v>2.31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-226</v>
      </c>
      <c r="P7" s="47">
        <v>-72</v>
      </c>
      <c r="Q7" s="47">
        <v>-15</v>
      </c>
      <c r="R7" s="47">
        <v>0</v>
      </c>
      <c r="S7" s="75">
        <v>0</v>
      </c>
      <c r="U7" s="74">
        <v>-313</v>
      </c>
      <c r="V7" s="75">
        <v>2.31</v>
      </c>
      <c r="W7">
        <v>0</v>
      </c>
      <c r="X7">
        <v>-226</v>
      </c>
      <c r="Y7">
        <v>0.28999999999999998</v>
      </c>
      <c r="Z7">
        <v>0.86</v>
      </c>
      <c r="AA7">
        <v>0.28999999999999998</v>
      </c>
      <c r="AB7">
        <v>-15</v>
      </c>
      <c r="AC7">
        <v>0</v>
      </c>
      <c r="AD7">
        <v>0.28999999999999998</v>
      </c>
      <c r="AE7">
        <v>-72</v>
      </c>
      <c r="AF7">
        <v>0.57999999999999996</v>
      </c>
    </row>
    <row r="8" spans="1:32">
      <c r="A8" t="s">
        <v>543</v>
      </c>
      <c r="G8" t="s">
        <v>50</v>
      </c>
      <c r="H8" s="74">
        <v>2.31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-236</v>
      </c>
      <c r="P8" s="47">
        <v>-85</v>
      </c>
      <c r="Q8" s="47">
        <v>-15</v>
      </c>
      <c r="R8" s="47">
        <v>0</v>
      </c>
      <c r="S8" s="75">
        <v>0</v>
      </c>
      <c r="U8" s="74">
        <v>-336</v>
      </c>
      <c r="V8" s="75">
        <v>2.31</v>
      </c>
      <c r="W8">
        <v>0</v>
      </c>
      <c r="X8">
        <v>-236</v>
      </c>
      <c r="Y8">
        <v>0.28999999999999998</v>
      </c>
      <c r="Z8">
        <v>0.86</v>
      </c>
      <c r="AA8">
        <v>0.28999999999999998</v>
      </c>
      <c r="AB8">
        <v>-15</v>
      </c>
      <c r="AC8">
        <v>0</v>
      </c>
      <c r="AD8">
        <v>0.28999999999999998</v>
      </c>
      <c r="AE8">
        <v>-85</v>
      </c>
      <c r="AF8">
        <v>0.57999999999999996</v>
      </c>
    </row>
    <row r="9" spans="1:32">
      <c r="A9" t="s">
        <v>544</v>
      </c>
      <c r="G9" t="s">
        <v>51</v>
      </c>
      <c r="H9" s="74">
        <v>2.31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-246</v>
      </c>
      <c r="P9" s="47">
        <v>-92</v>
      </c>
      <c r="Q9" s="47">
        <v>-15</v>
      </c>
      <c r="R9" s="47">
        <v>0</v>
      </c>
      <c r="S9" s="75">
        <v>0</v>
      </c>
      <c r="U9" s="74">
        <v>-353</v>
      </c>
      <c r="V9" s="75">
        <v>2.31</v>
      </c>
      <c r="W9">
        <v>0</v>
      </c>
      <c r="X9">
        <v>-246</v>
      </c>
      <c r="Y9">
        <v>0.28999999999999998</v>
      </c>
      <c r="Z9">
        <v>0.86</v>
      </c>
      <c r="AA9">
        <v>0.28999999999999998</v>
      </c>
      <c r="AB9">
        <v>-15</v>
      </c>
      <c r="AC9">
        <v>0</v>
      </c>
      <c r="AD9">
        <v>0.28999999999999998</v>
      </c>
      <c r="AE9">
        <v>-92</v>
      </c>
      <c r="AF9">
        <v>0.57999999999999996</v>
      </c>
    </row>
    <row r="10" spans="1:32">
      <c r="G10" t="s">
        <v>52</v>
      </c>
      <c r="H10" s="74">
        <v>2.31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-251</v>
      </c>
      <c r="P10" s="47">
        <v>-98</v>
      </c>
      <c r="Q10" s="47">
        <v>-15</v>
      </c>
      <c r="R10" s="47">
        <v>0</v>
      </c>
      <c r="S10" s="75">
        <v>0</v>
      </c>
      <c r="U10" s="74">
        <v>-364</v>
      </c>
      <c r="V10" s="75">
        <v>2.31</v>
      </c>
      <c r="W10">
        <v>0</v>
      </c>
      <c r="X10">
        <v>-251</v>
      </c>
      <c r="Y10">
        <v>0.28999999999999998</v>
      </c>
      <c r="Z10">
        <v>0.86</v>
      </c>
      <c r="AA10">
        <v>0.28999999999999998</v>
      </c>
      <c r="AB10">
        <v>-15</v>
      </c>
      <c r="AC10">
        <v>0</v>
      </c>
      <c r="AD10">
        <v>0.28999999999999998</v>
      </c>
      <c r="AE10">
        <v>-98</v>
      </c>
      <c r="AF10">
        <v>0.57999999999999996</v>
      </c>
    </row>
    <row r="11" spans="1:32">
      <c r="G11" t="s">
        <v>53</v>
      </c>
      <c r="H11" s="74">
        <v>2.31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-261</v>
      </c>
      <c r="P11" s="47">
        <v>-113</v>
      </c>
      <c r="Q11" s="47">
        <v>-15</v>
      </c>
      <c r="R11" s="47">
        <v>0</v>
      </c>
      <c r="S11" s="75">
        <v>0</v>
      </c>
      <c r="U11" s="74">
        <v>-389</v>
      </c>
      <c r="V11" s="75">
        <v>2.31</v>
      </c>
      <c r="W11">
        <v>0</v>
      </c>
      <c r="X11">
        <v>-261</v>
      </c>
      <c r="Y11">
        <v>0.28999999999999998</v>
      </c>
      <c r="Z11">
        <v>0.86</v>
      </c>
      <c r="AA11">
        <v>0.28999999999999998</v>
      </c>
      <c r="AB11">
        <v>-15</v>
      </c>
      <c r="AC11">
        <v>0</v>
      </c>
      <c r="AD11">
        <v>0.28999999999999998</v>
      </c>
      <c r="AE11">
        <v>-113</v>
      </c>
      <c r="AF11">
        <v>0.57999999999999996</v>
      </c>
    </row>
    <row r="12" spans="1:32">
      <c r="G12" t="s">
        <v>54</v>
      </c>
      <c r="H12" s="74">
        <v>2.31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-266</v>
      </c>
      <c r="P12" s="47">
        <v>-119</v>
      </c>
      <c r="Q12" s="47">
        <v>-15</v>
      </c>
      <c r="R12" s="47">
        <v>0</v>
      </c>
      <c r="S12" s="75">
        <v>0</v>
      </c>
      <c r="U12" s="74">
        <v>-400</v>
      </c>
      <c r="V12" s="75">
        <v>2.31</v>
      </c>
      <c r="W12">
        <v>0</v>
      </c>
      <c r="X12">
        <v>-266</v>
      </c>
      <c r="Y12">
        <v>0.28999999999999998</v>
      </c>
      <c r="Z12">
        <v>0.86</v>
      </c>
      <c r="AA12">
        <v>0.28999999999999998</v>
      </c>
      <c r="AB12">
        <v>-15</v>
      </c>
      <c r="AC12">
        <v>0</v>
      </c>
      <c r="AD12">
        <v>0.28999999999999998</v>
      </c>
      <c r="AE12">
        <v>-119</v>
      </c>
      <c r="AF12">
        <v>0.57999999999999996</v>
      </c>
    </row>
    <row r="13" spans="1:32">
      <c r="G13" t="s">
        <v>55</v>
      </c>
      <c r="H13" s="74">
        <v>2.31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-271</v>
      </c>
      <c r="P13" s="47">
        <v>-126</v>
      </c>
      <c r="Q13" s="47">
        <v>-15</v>
      </c>
      <c r="R13" s="47">
        <v>0</v>
      </c>
      <c r="S13" s="75">
        <v>0</v>
      </c>
      <c r="U13" s="74">
        <v>-412</v>
      </c>
      <c r="V13" s="75">
        <v>2.31</v>
      </c>
      <c r="W13">
        <v>0</v>
      </c>
      <c r="X13">
        <v>-271</v>
      </c>
      <c r="Y13">
        <v>0.28999999999999998</v>
      </c>
      <c r="Z13">
        <v>0.86</v>
      </c>
      <c r="AA13">
        <v>0.28999999999999998</v>
      </c>
      <c r="AB13">
        <v>-15</v>
      </c>
      <c r="AC13">
        <v>0</v>
      </c>
      <c r="AD13">
        <v>0.28999999999999998</v>
      </c>
      <c r="AE13">
        <v>-126</v>
      </c>
      <c r="AF13">
        <v>0.57999999999999996</v>
      </c>
    </row>
    <row r="14" spans="1:32">
      <c r="G14" t="s">
        <v>56</v>
      </c>
      <c r="H14" s="74">
        <v>2.31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-276</v>
      </c>
      <c r="P14" s="47">
        <v>-133</v>
      </c>
      <c r="Q14" s="47">
        <v>-15</v>
      </c>
      <c r="R14" s="47">
        <v>0</v>
      </c>
      <c r="S14" s="75">
        <v>0</v>
      </c>
      <c r="U14" s="74">
        <v>-424</v>
      </c>
      <c r="V14" s="75">
        <v>2.31</v>
      </c>
      <c r="W14">
        <v>0</v>
      </c>
      <c r="X14">
        <v>-276</v>
      </c>
      <c r="Y14">
        <v>0.28999999999999998</v>
      </c>
      <c r="Z14">
        <v>0.86</v>
      </c>
      <c r="AA14">
        <v>0.28999999999999998</v>
      </c>
      <c r="AB14">
        <v>-15</v>
      </c>
      <c r="AC14">
        <v>0</v>
      </c>
      <c r="AD14">
        <v>0.28999999999999998</v>
      </c>
      <c r="AE14">
        <v>-133</v>
      </c>
      <c r="AF14">
        <v>0.57999999999999996</v>
      </c>
    </row>
    <row r="15" spans="1:32">
      <c r="G15" t="s">
        <v>57</v>
      </c>
      <c r="H15" s="74">
        <v>2.21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-276</v>
      </c>
      <c r="P15" s="47">
        <v>-141</v>
      </c>
      <c r="Q15" s="47">
        <v>-20</v>
      </c>
      <c r="R15" s="47">
        <v>0</v>
      </c>
      <c r="S15" s="75">
        <v>0</v>
      </c>
      <c r="U15" s="74">
        <v>-437</v>
      </c>
      <c r="V15" s="75">
        <v>2.21</v>
      </c>
      <c r="W15">
        <v>0</v>
      </c>
      <c r="X15">
        <v>-276</v>
      </c>
      <c r="Y15">
        <v>0.28999999999999998</v>
      </c>
      <c r="Z15">
        <v>0.86</v>
      </c>
      <c r="AA15">
        <v>0.19</v>
      </c>
      <c r="AB15">
        <v>-20</v>
      </c>
      <c r="AC15">
        <v>0</v>
      </c>
      <c r="AD15">
        <v>0.28999999999999998</v>
      </c>
      <c r="AE15">
        <v>-141</v>
      </c>
      <c r="AF15">
        <v>0.57999999999999996</v>
      </c>
    </row>
    <row r="16" spans="1:32">
      <c r="G16" t="s">
        <v>58</v>
      </c>
      <c r="H16" s="74">
        <v>2.21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-281</v>
      </c>
      <c r="P16" s="47">
        <v>-138</v>
      </c>
      <c r="Q16" s="47">
        <v>-20</v>
      </c>
      <c r="R16" s="47">
        <v>0</v>
      </c>
      <c r="S16" s="75">
        <v>0</v>
      </c>
      <c r="U16" s="74">
        <v>-439</v>
      </c>
      <c r="V16" s="75">
        <v>2.21</v>
      </c>
      <c r="W16">
        <v>0</v>
      </c>
      <c r="X16">
        <v>-281</v>
      </c>
      <c r="Y16">
        <v>0.28999999999999998</v>
      </c>
      <c r="Z16">
        <v>0.86</v>
      </c>
      <c r="AA16">
        <v>0.19</v>
      </c>
      <c r="AB16">
        <v>-20</v>
      </c>
      <c r="AC16">
        <v>0</v>
      </c>
      <c r="AD16">
        <v>0.28999999999999998</v>
      </c>
      <c r="AE16">
        <v>-138</v>
      </c>
      <c r="AF16">
        <v>0.57999999999999996</v>
      </c>
    </row>
    <row r="17" spans="7:32">
      <c r="G17" t="s">
        <v>59</v>
      </c>
      <c r="H17" s="74">
        <v>2.21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-281</v>
      </c>
      <c r="P17" s="47">
        <v>-136</v>
      </c>
      <c r="Q17" s="47">
        <v>-20</v>
      </c>
      <c r="R17" s="47">
        <v>0</v>
      </c>
      <c r="S17" s="75">
        <v>0</v>
      </c>
      <c r="U17" s="74">
        <v>-437</v>
      </c>
      <c r="V17" s="75">
        <v>2.21</v>
      </c>
      <c r="W17">
        <v>0</v>
      </c>
      <c r="X17">
        <v>-281</v>
      </c>
      <c r="Y17">
        <v>0.28999999999999998</v>
      </c>
      <c r="Z17">
        <v>0.86</v>
      </c>
      <c r="AA17">
        <v>0.19</v>
      </c>
      <c r="AB17">
        <v>-20</v>
      </c>
      <c r="AC17">
        <v>0</v>
      </c>
      <c r="AD17">
        <v>0.28999999999999998</v>
      </c>
      <c r="AE17">
        <v>-136</v>
      </c>
      <c r="AF17">
        <v>0.57999999999999996</v>
      </c>
    </row>
    <row r="18" spans="7:32">
      <c r="G18" t="s">
        <v>60</v>
      </c>
      <c r="H18" s="74">
        <v>2.21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-281</v>
      </c>
      <c r="P18" s="47">
        <v>-141</v>
      </c>
      <c r="Q18" s="47">
        <v>-20</v>
      </c>
      <c r="R18" s="47">
        <v>0</v>
      </c>
      <c r="S18" s="75">
        <v>0</v>
      </c>
      <c r="U18" s="74">
        <v>-442</v>
      </c>
      <c r="V18" s="75">
        <v>2.21</v>
      </c>
      <c r="W18">
        <v>0</v>
      </c>
      <c r="X18">
        <v>-281</v>
      </c>
      <c r="Y18">
        <v>0.28999999999999998</v>
      </c>
      <c r="Z18">
        <v>0.86</v>
      </c>
      <c r="AA18">
        <v>0.19</v>
      </c>
      <c r="AB18">
        <v>-20</v>
      </c>
      <c r="AC18">
        <v>0</v>
      </c>
      <c r="AD18">
        <v>0.28999999999999998</v>
      </c>
      <c r="AE18">
        <v>-141</v>
      </c>
      <c r="AF18">
        <v>0.57999999999999996</v>
      </c>
    </row>
    <row r="19" spans="7:32">
      <c r="G19" t="s">
        <v>61</v>
      </c>
      <c r="H19" s="74">
        <v>2.21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-281</v>
      </c>
      <c r="P19" s="47">
        <v>-137</v>
      </c>
      <c r="Q19" s="47">
        <v>-15</v>
      </c>
      <c r="R19" s="47">
        <v>0</v>
      </c>
      <c r="S19" s="75">
        <v>0</v>
      </c>
      <c r="U19" s="74">
        <v>-433</v>
      </c>
      <c r="V19" s="75">
        <v>2.21</v>
      </c>
      <c r="W19">
        <v>0</v>
      </c>
      <c r="X19">
        <v>-281</v>
      </c>
      <c r="Y19">
        <v>0.28999999999999998</v>
      </c>
      <c r="Z19">
        <v>0.86</v>
      </c>
      <c r="AA19">
        <v>0.19</v>
      </c>
      <c r="AB19">
        <v>-15</v>
      </c>
      <c r="AC19">
        <v>0</v>
      </c>
      <c r="AD19">
        <v>0.28999999999999998</v>
      </c>
      <c r="AE19">
        <v>-137</v>
      </c>
      <c r="AF19">
        <v>0.57999999999999996</v>
      </c>
    </row>
    <row r="20" spans="7:32">
      <c r="G20" t="s">
        <v>62</v>
      </c>
      <c r="H20" s="74">
        <v>2.2199999999999998</v>
      </c>
      <c r="I20" s="47">
        <v>0</v>
      </c>
      <c r="J20" s="47">
        <v>0</v>
      </c>
      <c r="K20" s="47">
        <v>0</v>
      </c>
      <c r="L20" s="47">
        <v>0</v>
      </c>
      <c r="M20" s="75">
        <v>2.4900000000000002</v>
      </c>
      <c r="N20" s="74">
        <v>0</v>
      </c>
      <c r="O20" s="47">
        <v>-271</v>
      </c>
      <c r="P20" s="47">
        <v>-130</v>
      </c>
      <c r="Q20" s="47">
        <v>-15</v>
      </c>
      <c r="R20" s="47">
        <v>0</v>
      </c>
      <c r="S20" s="75">
        <v>0</v>
      </c>
      <c r="U20" s="74">
        <v>-416</v>
      </c>
      <c r="V20" s="75">
        <v>4.71</v>
      </c>
      <c r="W20">
        <v>0</v>
      </c>
      <c r="X20">
        <v>-271</v>
      </c>
      <c r="Y20">
        <v>0.28999999999999998</v>
      </c>
      <c r="Z20">
        <v>0.87</v>
      </c>
      <c r="AA20">
        <v>0.19</v>
      </c>
      <c r="AB20">
        <v>-15</v>
      </c>
      <c r="AC20">
        <v>2.4900000000000002</v>
      </c>
      <c r="AD20">
        <v>0.28999999999999998</v>
      </c>
      <c r="AE20">
        <v>-130</v>
      </c>
      <c r="AF20">
        <v>0.57999999999999996</v>
      </c>
    </row>
    <row r="21" spans="7:32">
      <c r="G21" t="s">
        <v>63</v>
      </c>
      <c r="H21" s="74">
        <v>2.2199999999999998</v>
      </c>
      <c r="I21" s="47">
        <v>0</v>
      </c>
      <c r="J21" s="47">
        <v>0</v>
      </c>
      <c r="K21" s="47">
        <v>0</v>
      </c>
      <c r="L21" s="47">
        <v>0</v>
      </c>
      <c r="M21" s="75">
        <v>2.21</v>
      </c>
      <c r="N21" s="74">
        <v>0</v>
      </c>
      <c r="O21" s="47">
        <v>-266</v>
      </c>
      <c r="P21" s="47">
        <v>-118</v>
      </c>
      <c r="Q21" s="47">
        <v>-15</v>
      </c>
      <c r="R21" s="47">
        <v>0</v>
      </c>
      <c r="S21" s="75">
        <v>0</v>
      </c>
      <c r="U21" s="74">
        <v>-399</v>
      </c>
      <c r="V21" s="75">
        <v>4.43</v>
      </c>
      <c r="W21">
        <v>0</v>
      </c>
      <c r="X21">
        <v>-266</v>
      </c>
      <c r="Y21">
        <v>0.28999999999999998</v>
      </c>
      <c r="Z21">
        <v>0.87</v>
      </c>
      <c r="AA21">
        <v>0.19</v>
      </c>
      <c r="AB21">
        <v>-15</v>
      </c>
      <c r="AC21">
        <v>2.21</v>
      </c>
      <c r="AD21">
        <v>0.28999999999999998</v>
      </c>
      <c r="AE21">
        <v>-118</v>
      </c>
      <c r="AF21">
        <v>0.57999999999999996</v>
      </c>
    </row>
    <row r="22" spans="7:32">
      <c r="G22" t="s">
        <v>64</v>
      </c>
      <c r="H22" s="74">
        <v>2.2199999999999998</v>
      </c>
      <c r="I22" s="47">
        <v>0</v>
      </c>
      <c r="J22" s="47">
        <v>0</v>
      </c>
      <c r="K22" s="47">
        <v>0</v>
      </c>
      <c r="L22" s="47">
        <v>0</v>
      </c>
      <c r="M22" s="75">
        <v>6.44</v>
      </c>
      <c r="N22" s="74">
        <v>0</v>
      </c>
      <c r="O22" s="47">
        <v>-256</v>
      </c>
      <c r="P22" s="47">
        <v>-105</v>
      </c>
      <c r="Q22" s="47">
        <v>-15</v>
      </c>
      <c r="R22" s="47">
        <v>0</v>
      </c>
      <c r="S22" s="75">
        <v>0</v>
      </c>
      <c r="U22" s="74">
        <v>-376</v>
      </c>
      <c r="V22" s="75">
        <v>8.66</v>
      </c>
      <c r="W22">
        <v>0</v>
      </c>
      <c r="X22">
        <v>-256</v>
      </c>
      <c r="Y22">
        <v>0.28999999999999998</v>
      </c>
      <c r="Z22">
        <v>0.87</v>
      </c>
      <c r="AA22">
        <v>0.19</v>
      </c>
      <c r="AB22">
        <v>-15</v>
      </c>
      <c r="AC22">
        <v>6.44</v>
      </c>
      <c r="AD22">
        <v>0.28999999999999998</v>
      </c>
      <c r="AE22">
        <v>-105</v>
      </c>
      <c r="AF22">
        <v>0.57999999999999996</v>
      </c>
    </row>
    <row r="23" spans="7:32">
      <c r="G23" t="s">
        <v>65</v>
      </c>
      <c r="H23" s="74">
        <v>2.2199999999999998</v>
      </c>
      <c r="I23" s="47">
        <v>0</v>
      </c>
      <c r="J23" s="47">
        <v>0</v>
      </c>
      <c r="K23" s="47">
        <v>0</v>
      </c>
      <c r="L23" s="47">
        <v>0</v>
      </c>
      <c r="M23" s="75">
        <v>8.65</v>
      </c>
      <c r="N23" s="74">
        <v>0</v>
      </c>
      <c r="O23" s="47">
        <v>-236</v>
      </c>
      <c r="P23" s="47">
        <v>-81</v>
      </c>
      <c r="Q23" s="47">
        <v>-10</v>
      </c>
      <c r="R23" s="47">
        <v>0</v>
      </c>
      <c r="S23" s="75">
        <v>0</v>
      </c>
      <c r="U23" s="74">
        <v>-327</v>
      </c>
      <c r="V23" s="75">
        <v>10.87</v>
      </c>
      <c r="W23">
        <v>0</v>
      </c>
      <c r="X23">
        <v>-236</v>
      </c>
      <c r="Y23">
        <v>0.28999999999999998</v>
      </c>
      <c r="Z23">
        <v>0.87</v>
      </c>
      <c r="AA23">
        <v>0.19</v>
      </c>
      <c r="AB23">
        <v>-10</v>
      </c>
      <c r="AC23">
        <v>8.65</v>
      </c>
      <c r="AD23">
        <v>0.28999999999999998</v>
      </c>
      <c r="AE23">
        <v>-81</v>
      </c>
      <c r="AF23">
        <v>0.57999999999999996</v>
      </c>
    </row>
    <row r="24" spans="7:32">
      <c r="G24" t="s">
        <v>66</v>
      </c>
      <c r="H24" s="74">
        <v>2.2199999999999998</v>
      </c>
      <c r="I24" s="47">
        <v>0</v>
      </c>
      <c r="J24" s="47">
        <v>0</v>
      </c>
      <c r="K24" s="47">
        <v>0</v>
      </c>
      <c r="L24" s="47">
        <v>0</v>
      </c>
      <c r="M24" s="75">
        <v>6.82</v>
      </c>
      <c r="N24" s="74">
        <v>0</v>
      </c>
      <c r="O24" s="47">
        <v>-238</v>
      </c>
      <c r="P24" s="47">
        <v>-56</v>
      </c>
      <c r="Q24" s="47">
        <v>-10</v>
      </c>
      <c r="R24" s="47">
        <v>0</v>
      </c>
      <c r="S24" s="75">
        <v>0</v>
      </c>
      <c r="U24" s="74">
        <v>-304</v>
      </c>
      <c r="V24" s="75">
        <v>9.0399999999999991</v>
      </c>
      <c r="W24">
        <v>0</v>
      </c>
      <c r="X24">
        <v>-238</v>
      </c>
      <c r="Y24">
        <v>0.28999999999999998</v>
      </c>
      <c r="Z24">
        <v>0.87</v>
      </c>
      <c r="AA24">
        <v>0.19</v>
      </c>
      <c r="AB24">
        <v>-10</v>
      </c>
      <c r="AC24">
        <v>6.82</v>
      </c>
      <c r="AD24">
        <v>0.28999999999999998</v>
      </c>
      <c r="AE24">
        <v>-56</v>
      </c>
      <c r="AF24">
        <v>0.57999999999999996</v>
      </c>
    </row>
    <row r="25" spans="7:32">
      <c r="G25" t="s">
        <v>67</v>
      </c>
      <c r="H25" s="74">
        <v>2.2199999999999998</v>
      </c>
      <c r="I25" s="47">
        <v>0</v>
      </c>
      <c r="J25" s="47">
        <v>0</v>
      </c>
      <c r="K25" s="47">
        <v>0</v>
      </c>
      <c r="L25" s="47">
        <v>0</v>
      </c>
      <c r="M25" s="75">
        <v>7.69</v>
      </c>
      <c r="N25" s="74">
        <v>0</v>
      </c>
      <c r="O25" s="47">
        <v>-208</v>
      </c>
      <c r="P25" s="47">
        <v>-30</v>
      </c>
      <c r="Q25" s="47">
        <v>-10</v>
      </c>
      <c r="R25" s="47">
        <v>0</v>
      </c>
      <c r="S25" s="75">
        <v>0</v>
      </c>
      <c r="U25" s="74">
        <v>-248</v>
      </c>
      <c r="V25" s="75">
        <v>9.91</v>
      </c>
      <c r="W25">
        <v>0</v>
      </c>
      <c r="X25">
        <v>-208</v>
      </c>
      <c r="Y25">
        <v>0.28999999999999998</v>
      </c>
      <c r="Z25">
        <v>0.87</v>
      </c>
      <c r="AA25">
        <v>0.19</v>
      </c>
      <c r="AB25">
        <v>-10</v>
      </c>
      <c r="AC25">
        <v>7.69</v>
      </c>
      <c r="AD25">
        <v>0.28999999999999998</v>
      </c>
      <c r="AE25">
        <v>-30</v>
      </c>
      <c r="AF25">
        <v>0.57999999999999996</v>
      </c>
    </row>
    <row r="26" spans="7:32">
      <c r="G26" t="s">
        <v>68</v>
      </c>
      <c r="H26" s="74">
        <v>2.2199999999999998</v>
      </c>
      <c r="I26" s="47">
        <v>0</v>
      </c>
      <c r="J26" s="47">
        <v>0</v>
      </c>
      <c r="K26" s="47">
        <v>0</v>
      </c>
      <c r="L26" s="47">
        <v>0</v>
      </c>
      <c r="M26" s="75">
        <v>7.5</v>
      </c>
      <c r="N26" s="74">
        <v>0</v>
      </c>
      <c r="O26" s="47">
        <v>-178</v>
      </c>
      <c r="P26" s="47">
        <v>-6</v>
      </c>
      <c r="Q26" s="47">
        <v>-10</v>
      </c>
      <c r="R26" s="47">
        <v>0</v>
      </c>
      <c r="S26" s="75">
        <v>0</v>
      </c>
      <c r="U26" s="74">
        <v>-194</v>
      </c>
      <c r="V26" s="75">
        <v>9.7200000000000006</v>
      </c>
      <c r="W26">
        <v>0</v>
      </c>
      <c r="X26">
        <v>-178</v>
      </c>
      <c r="Y26">
        <v>0.28999999999999998</v>
      </c>
      <c r="Z26">
        <v>0.87</v>
      </c>
      <c r="AA26">
        <v>0.19</v>
      </c>
      <c r="AB26">
        <v>-10</v>
      </c>
      <c r="AC26">
        <v>7.5</v>
      </c>
      <c r="AD26">
        <v>0.28999999999999998</v>
      </c>
      <c r="AE26">
        <v>-6</v>
      </c>
      <c r="AF26">
        <v>0.57999999999999996</v>
      </c>
    </row>
    <row r="27" spans="7:32">
      <c r="G27" t="s">
        <v>69</v>
      </c>
      <c r="H27" s="74">
        <v>2.2199999999999998</v>
      </c>
      <c r="I27" s="47">
        <v>0</v>
      </c>
      <c r="J27" s="47">
        <v>0</v>
      </c>
      <c r="K27" s="47">
        <v>0</v>
      </c>
      <c r="L27" s="47">
        <v>0</v>
      </c>
      <c r="M27" s="75">
        <v>2.88</v>
      </c>
      <c r="N27" s="74">
        <v>0</v>
      </c>
      <c r="O27" s="47">
        <v>-214</v>
      </c>
      <c r="P27" s="47">
        <v>-70</v>
      </c>
      <c r="Q27" s="47">
        <v>0</v>
      </c>
      <c r="R27" s="47">
        <v>0</v>
      </c>
      <c r="S27" s="75">
        <v>0</v>
      </c>
      <c r="U27" s="74">
        <v>-284</v>
      </c>
      <c r="V27" s="75">
        <v>5.0999999999999996</v>
      </c>
      <c r="W27">
        <v>0</v>
      </c>
      <c r="X27">
        <v>-214</v>
      </c>
      <c r="Y27">
        <v>0.28999999999999998</v>
      </c>
      <c r="Z27">
        <v>0.87</v>
      </c>
      <c r="AA27">
        <v>0.19</v>
      </c>
      <c r="AB27">
        <v>0</v>
      </c>
      <c r="AC27">
        <v>2.88</v>
      </c>
      <c r="AD27">
        <v>0.28999999999999998</v>
      </c>
      <c r="AE27">
        <v>-70</v>
      </c>
      <c r="AF27">
        <v>0.57999999999999996</v>
      </c>
    </row>
    <row r="28" spans="7:32">
      <c r="G28" t="s">
        <v>70</v>
      </c>
      <c r="H28" s="74">
        <v>2.2199999999999998</v>
      </c>
      <c r="I28" s="47">
        <v>0</v>
      </c>
      <c r="J28" s="47">
        <v>0</v>
      </c>
      <c r="K28" s="47">
        <v>0</v>
      </c>
      <c r="L28" s="47">
        <v>0</v>
      </c>
      <c r="M28" s="75">
        <v>7.4</v>
      </c>
      <c r="N28" s="74">
        <v>0</v>
      </c>
      <c r="O28" s="47">
        <v>-174</v>
      </c>
      <c r="P28" s="47">
        <v>-33</v>
      </c>
      <c r="Q28" s="47">
        <v>0</v>
      </c>
      <c r="R28" s="47">
        <v>0</v>
      </c>
      <c r="S28" s="75">
        <v>0</v>
      </c>
      <c r="U28" s="74">
        <v>-207</v>
      </c>
      <c r="V28" s="75">
        <v>9.6199999999999992</v>
      </c>
      <c r="W28">
        <v>0</v>
      </c>
      <c r="X28">
        <v>-174</v>
      </c>
      <c r="Y28">
        <v>0.28999999999999998</v>
      </c>
      <c r="Z28">
        <v>0.87</v>
      </c>
      <c r="AA28">
        <v>0.19</v>
      </c>
      <c r="AB28">
        <v>0</v>
      </c>
      <c r="AC28">
        <v>7.4</v>
      </c>
      <c r="AD28">
        <v>0.28999999999999998</v>
      </c>
      <c r="AE28">
        <v>-33</v>
      </c>
      <c r="AF28">
        <v>0.57999999999999996</v>
      </c>
    </row>
    <row r="29" spans="7:32">
      <c r="G29" t="s">
        <v>71</v>
      </c>
      <c r="H29" s="74">
        <v>2.2199999999999998</v>
      </c>
      <c r="I29" s="47">
        <v>0</v>
      </c>
      <c r="J29" s="47">
        <v>0</v>
      </c>
      <c r="K29" s="47">
        <v>0</v>
      </c>
      <c r="L29" s="47">
        <v>0</v>
      </c>
      <c r="M29" s="75">
        <v>5.09</v>
      </c>
      <c r="N29" s="74">
        <v>0</v>
      </c>
      <c r="O29" s="47">
        <v>-144</v>
      </c>
      <c r="P29" s="47">
        <v>-8</v>
      </c>
      <c r="Q29" s="47">
        <v>0</v>
      </c>
      <c r="R29" s="47">
        <v>0</v>
      </c>
      <c r="S29" s="75">
        <v>0</v>
      </c>
      <c r="U29" s="74">
        <v>-152</v>
      </c>
      <c r="V29" s="75">
        <v>7.31</v>
      </c>
      <c r="W29">
        <v>0</v>
      </c>
      <c r="X29">
        <v>-144</v>
      </c>
      <c r="Y29">
        <v>0.28999999999999998</v>
      </c>
      <c r="Z29">
        <v>0.87</v>
      </c>
      <c r="AA29">
        <v>0.19</v>
      </c>
      <c r="AB29">
        <v>0</v>
      </c>
      <c r="AC29">
        <v>5.09</v>
      </c>
      <c r="AD29">
        <v>0.28999999999999998</v>
      </c>
      <c r="AE29">
        <v>-8</v>
      </c>
      <c r="AF29">
        <v>0.57999999999999996</v>
      </c>
    </row>
    <row r="30" spans="7:32">
      <c r="G30" t="s">
        <v>72</v>
      </c>
      <c r="H30" s="74">
        <v>2.2199999999999998</v>
      </c>
      <c r="I30" s="47">
        <v>0</v>
      </c>
      <c r="J30" s="47">
        <v>0</v>
      </c>
      <c r="K30" s="47">
        <v>0</v>
      </c>
      <c r="L30" s="47">
        <v>0</v>
      </c>
      <c r="M30" s="75">
        <v>5.38</v>
      </c>
      <c r="N30" s="74">
        <v>0</v>
      </c>
      <c r="O30" s="47">
        <v>-99</v>
      </c>
      <c r="P30" s="47">
        <v>0</v>
      </c>
      <c r="Q30" s="47">
        <v>0</v>
      </c>
      <c r="R30" s="47">
        <v>0</v>
      </c>
      <c r="S30" s="75">
        <v>0</v>
      </c>
      <c r="U30" s="74">
        <v>-99</v>
      </c>
      <c r="V30" s="75">
        <v>7.6</v>
      </c>
      <c r="W30">
        <v>0</v>
      </c>
      <c r="X30">
        <v>-99</v>
      </c>
      <c r="Y30">
        <v>0.28999999999999998</v>
      </c>
      <c r="Z30">
        <v>0.87</v>
      </c>
      <c r="AA30">
        <v>0.19</v>
      </c>
      <c r="AB30">
        <v>0</v>
      </c>
      <c r="AC30">
        <v>5.38</v>
      </c>
      <c r="AD30">
        <v>0.28999999999999998</v>
      </c>
      <c r="AE30">
        <v>0</v>
      </c>
      <c r="AF30">
        <v>0.57999999999999996</v>
      </c>
    </row>
    <row r="31" spans="7:32">
      <c r="G31" t="s">
        <v>73</v>
      </c>
      <c r="H31" s="74">
        <v>1.83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-90.1</v>
      </c>
      <c r="P31" s="47">
        <v>0</v>
      </c>
      <c r="Q31" s="47">
        <v>0</v>
      </c>
      <c r="R31" s="47">
        <v>0</v>
      </c>
      <c r="S31" s="75">
        <v>0</v>
      </c>
      <c r="U31" s="74">
        <v>-90.1</v>
      </c>
      <c r="V31" s="75">
        <v>1.83</v>
      </c>
      <c r="W31">
        <v>0</v>
      </c>
      <c r="X31">
        <v>-90.1</v>
      </c>
      <c r="Y31">
        <v>0.19</v>
      </c>
      <c r="Z31">
        <v>0.48</v>
      </c>
      <c r="AA31">
        <v>0.28999999999999998</v>
      </c>
      <c r="AB31">
        <v>0</v>
      </c>
      <c r="AC31">
        <v>0</v>
      </c>
      <c r="AD31">
        <v>0.28999999999999998</v>
      </c>
      <c r="AE31">
        <v>0</v>
      </c>
      <c r="AF31">
        <v>0.57999999999999996</v>
      </c>
    </row>
    <row r="32" spans="7:32">
      <c r="G32" t="s">
        <v>74</v>
      </c>
      <c r="H32" s="74">
        <v>1.83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-61</v>
      </c>
      <c r="P32" s="47">
        <v>-49.9</v>
      </c>
      <c r="Q32" s="47">
        <v>0</v>
      </c>
      <c r="R32" s="47">
        <v>0</v>
      </c>
      <c r="S32" s="75">
        <v>0</v>
      </c>
      <c r="U32" s="74">
        <v>-110.9</v>
      </c>
      <c r="V32" s="75">
        <v>1.83</v>
      </c>
      <c r="W32">
        <v>0</v>
      </c>
      <c r="X32">
        <v>-61</v>
      </c>
      <c r="Y32">
        <v>0.19</v>
      </c>
      <c r="Z32">
        <v>0.48</v>
      </c>
      <c r="AA32">
        <v>0.28999999999999998</v>
      </c>
      <c r="AB32">
        <v>0</v>
      </c>
      <c r="AC32">
        <v>0</v>
      </c>
      <c r="AD32">
        <v>0.28999999999999998</v>
      </c>
      <c r="AE32">
        <v>-49.9</v>
      </c>
      <c r="AF32">
        <v>0.57999999999999996</v>
      </c>
    </row>
    <row r="33" spans="7:32">
      <c r="G33" t="s">
        <v>75</v>
      </c>
      <c r="H33" s="74">
        <v>1.83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-47</v>
      </c>
      <c r="P33" s="47">
        <v>-67</v>
      </c>
      <c r="Q33" s="47">
        <v>0</v>
      </c>
      <c r="R33" s="47">
        <v>0</v>
      </c>
      <c r="S33" s="75">
        <v>0</v>
      </c>
      <c r="U33" s="74">
        <v>-114</v>
      </c>
      <c r="V33" s="75">
        <v>1.83</v>
      </c>
      <c r="W33">
        <v>0</v>
      </c>
      <c r="X33">
        <v>-47</v>
      </c>
      <c r="Y33">
        <v>0.19</v>
      </c>
      <c r="Z33">
        <v>0.48</v>
      </c>
      <c r="AA33">
        <v>0.28999999999999998</v>
      </c>
      <c r="AB33">
        <v>0</v>
      </c>
      <c r="AC33">
        <v>0</v>
      </c>
      <c r="AD33">
        <v>0.28999999999999998</v>
      </c>
      <c r="AE33">
        <v>-67</v>
      </c>
      <c r="AF33">
        <v>0.57999999999999996</v>
      </c>
    </row>
    <row r="34" spans="7:32">
      <c r="G34" t="s">
        <v>76</v>
      </c>
      <c r="H34" s="74">
        <v>1.83</v>
      </c>
      <c r="I34" s="47">
        <v>0</v>
      </c>
      <c r="J34" s="47">
        <v>0</v>
      </c>
      <c r="K34" s="47">
        <v>0</v>
      </c>
      <c r="L34" s="47">
        <v>0</v>
      </c>
      <c r="M34" s="75">
        <v>0.48</v>
      </c>
      <c r="N34" s="74">
        <v>0</v>
      </c>
      <c r="O34" s="47">
        <v>-20</v>
      </c>
      <c r="P34" s="47">
        <v>-37</v>
      </c>
      <c r="Q34" s="47">
        <v>0</v>
      </c>
      <c r="R34" s="47">
        <v>0</v>
      </c>
      <c r="S34" s="75">
        <v>0</v>
      </c>
      <c r="U34" s="74">
        <v>-57</v>
      </c>
      <c r="V34" s="75">
        <v>2.31</v>
      </c>
      <c r="W34">
        <v>0</v>
      </c>
      <c r="X34">
        <v>-20</v>
      </c>
      <c r="Y34">
        <v>0.19</v>
      </c>
      <c r="Z34">
        <v>0.48</v>
      </c>
      <c r="AA34">
        <v>0.28999999999999998</v>
      </c>
      <c r="AB34">
        <v>0</v>
      </c>
      <c r="AC34">
        <v>0.48</v>
      </c>
      <c r="AD34">
        <v>0.28999999999999998</v>
      </c>
      <c r="AE34">
        <v>-37</v>
      </c>
      <c r="AF34">
        <v>0.57999999999999996</v>
      </c>
    </row>
    <row r="35" spans="7:32">
      <c r="G35" t="s">
        <v>77</v>
      </c>
      <c r="H35" s="74">
        <v>1.8199999999999998</v>
      </c>
      <c r="I35" s="47">
        <v>0</v>
      </c>
      <c r="J35" s="47">
        <v>0</v>
      </c>
      <c r="K35" s="47">
        <v>0</v>
      </c>
      <c r="L35" s="47">
        <v>0</v>
      </c>
      <c r="M35" s="75">
        <v>0.1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1.92</v>
      </c>
      <c r="W35">
        <v>0</v>
      </c>
      <c r="X35">
        <v>0</v>
      </c>
      <c r="Y35">
        <v>0.19</v>
      </c>
      <c r="Z35">
        <v>0.48</v>
      </c>
      <c r="AA35">
        <v>0.28999999999999998</v>
      </c>
      <c r="AB35">
        <v>0</v>
      </c>
      <c r="AC35">
        <v>0.1</v>
      </c>
      <c r="AD35">
        <v>0.28999999999999998</v>
      </c>
      <c r="AE35">
        <v>0</v>
      </c>
      <c r="AF35">
        <v>0.56999999999999995</v>
      </c>
    </row>
    <row r="36" spans="7:32">
      <c r="G36" t="s">
        <v>78</v>
      </c>
      <c r="H36" s="74">
        <v>101.97000000000001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101.97</v>
      </c>
      <c r="W36">
        <v>100.14</v>
      </c>
      <c r="X36">
        <v>0</v>
      </c>
      <c r="Y36">
        <v>0.19</v>
      </c>
      <c r="Z36">
        <v>0.48</v>
      </c>
      <c r="AA36">
        <v>0.28999999999999998</v>
      </c>
      <c r="AB36">
        <v>0</v>
      </c>
      <c r="AC36">
        <v>0</v>
      </c>
      <c r="AD36">
        <v>0.28999999999999998</v>
      </c>
      <c r="AE36">
        <v>0</v>
      </c>
      <c r="AF36">
        <v>0.57999999999999996</v>
      </c>
    </row>
    <row r="37" spans="7:32">
      <c r="G37" t="s">
        <v>79</v>
      </c>
      <c r="H37" s="74">
        <v>165.35999999999999</v>
      </c>
      <c r="I37" s="47">
        <v>0</v>
      </c>
      <c r="J37" s="47">
        <v>0</v>
      </c>
      <c r="K37" s="47">
        <v>0</v>
      </c>
      <c r="L37" s="47">
        <v>0</v>
      </c>
      <c r="M37" s="75">
        <v>1.64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167</v>
      </c>
      <c r="W37">
        <v>163.53</v>
      </c>
      <c r="X37">
        <v>0</v>
      </c>
      <c r="Y37">
        <v>0.19</v>
      </c>
      <c r="Z37">
        <v>0.48</v>
      </c>
      <c r="AA37">
        <v>0.28999999999999998</v>
      </c>
      <c r="AB37">
        <v>0</v>
      </c>
      <c r="AC37">
        <v>1.64</v>
      </c>
      <c r="AD37">
        <v>0.28999999999999998</v>
      </c>
      <c r="AE37">
        <v>0</v>
      </c>
      <c r="AF37">
        <v>0.57999999999999996</v>
      </c>
    </row>
    <row r="38" spans="7:32">
      <c r="G38" t="s">
        <v>80</v>
      </c>
      <c r="H38" s="74">
        <v>276.96000000000004</v>
      </c>
      <c r="I38" s="47">
        <v>0</v>
      </c>
      <c r="J38" s="47">
        <v>0</v>
      </c>
      <c r="K38" s="47">
        <v>0</v>
      </c>
      <c r="L38" s="47">
        <v>0</v>
      </c>
      <c r="M38" s="75">
        <v>0.57999999999999996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277.54000000000002</v>
      </c>
      <c r="W38">
        <v>275.13</v>
      </c>
      <c r="X38">
        <v>0</v>
      </c>
      <c r="Y38">
        <v>0.19</v>
      </c>
      <c r="Z38">
        <v>0.48</v>
      </c>
      <c r="AA38">
        <v>0.28999999999999998</v>
      </c>
      <c r="AB38">
        <v>0</v>
      </c>
      <c r="AC38">
        <v>0.57999999999999996</v>
      </c>
      <c r="AD38">
        <v>0.28999999999999998</v>
      </c>
      <c r="AE38">
        <v>0</v>
      </c>
      <c r="AF38">
        <v>0.57999999999999996</v>
      </c>
    </row>
    <row r="39" spans="7:32">
      <c r="G39" t="s">
        <v>81</v>
      </c>
      <c r="H39" s="74">
        <v>265.41000000000003</v>
      </c>
      <c r="I39" s="47">
        <v>0</v>
      </c>
      <c r="J39" s="47">
        <v>0</v>
      </c>
      <c r="K39" s="47">
        <v>0</v>
      </c>
      <c r="L39" s="47">
        <v>0</v>
      </c>
      <c r="M39" s="75">
        <v>0.87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266.27999999999997</v>
      </c>
      <c r="W39">
        <v>263.58</v>
      </c>
      <c r="X39">
        <v>0</v>
      </c>
      <c r="Y39">
        <v>0.19</v>
      </c>
      <c r="Z39">
        <v>0.48</v>
      </c>
      <c r="AA39">
        <v>0.28999999999999998</v>
      </c>
      <c r="AB39">
        <v>0</v>
      </c>
      <c r="AC39">
        <v>0.87</v>
      </c>
      <c r="AD39">
        <v>0.28999999999999998</v>
      </c>
      <c r="AE39">
        <v>0</v>
      </c>
      <c r="AF39">
        <v>0.57999999999999996</v>
      </c>
    </row>
    <row r="40" spans="7:32">
      <c r="G40" t="s">
        <v>82</v>
      </c>
      <c r="H40" s="74">
        <v>353.92</v>
      </c>
      <c r="I40" s="47">
        <v>0</v>
      </c>
      <c r="J40" s="47">
        <v>0</v>
      </c>
      <c r="K40" s="47">
        <v>0</v>
      </c>
      <c r="L40" s="47">
        <v>0</v>
      </c>
      <c r="M40" s="75">
        <v>0.48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354.4</v>
      </c>
      <c r="W40">
        <v>352.09</v>
      </c>
      <c r="X40">
        <v>0</v>
      </c>
      <c r="Y40">
        <v>0.19</v>
      </c>
      <c r="Z40">
        <v>0.48</v>
      </c>
      <c r="AA40">
        <v>0.28999999999999998</v>
      </c>
      <c r="AB40">
        <v>0</v>
      </c>
      <c r="AC40">
        <v>0.48</v>
      </c>
      <c r="AD40">
        <v>0.28999999999999998</v>
      </c>
      <c r="AE40">
        <v>0</v>
      </c>
      <c r="AF40">
        <v>0.57999999999999996</v>
      </c>
    </row>
    <row r="41" spans="7:32">
      <c r="G41" t="s">
        <v>83</v>
      </c>
      <c r="H41" s="74">
        <v>317.36</v>
      </c>
      <c r="I41" s="47">
        <v>0</v>
      </c>
      <c r="J41" s="47">
        <v>23.09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340.45</v>
      </c>
      <c r="W41">
        <v>315.52999999999997</v>
      </c>
      <c r="X41">
        <v>0</v>
      </c>
      <c r="Y41">
        <v>0.19</v>
      </c>
      <c r="Z41">
        <v>0.48</v>
      </c>
      <c r="AA41">
        <v>0.28999999999999998</v>
      </c>
      <c r="AB41">
        <v>0</v>
      </c>
      <c r="AC41">
        <v>0</v>
      </c>
      <c r="AD41">
        <v>0.28999999999999998</v>
      </c>
      <c r="AE41">
        <v>23.09</v>
      </c>
      <c r="AF41">
        <v>0.57999999999999996</v>
      </c>
    </row>
    <row r="42" spans="7:32">
      <c r="G42" t="s">
        <v>84</v>
      </c>
      <c r="H42" s="74">
        <v>298.12000000000006</v>
      </c>
      <c r="I42" s="47">
        <v>0</v>
      </c>
      <c r="J42" s="47">
        <v>32.71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330.83</v>
      </c>
      <c r="W42">
        <v>296.29000000000002</v>
      </c>
      <c r="X42">
        <v>0</v>
      </c>
      <c r="Y42">
        <v>0.19</v>
      </c>
      <c r="Z42">
        <v>0.48</v>
      </c>
      <c r="AA42">
        <v>0.28999999999999998</v>
      </c>
      <c r="AB42">
        <v>0</v>
      </c>
      <c r="AC42">
        <v>0</v>
      </c>
      <c r="AD42">
        <v>0.28999999999999998</v>
      </c>
      <c r="AE42">
        <v>32.71</v>
      </c>
      <c r="AF42">
        <v>0.57999999999999996</v>
      </c>
    </row>
    <row r="43" spans="7:32">
      <c r="G43" t="s">
        <v>85</v>
      </c>
      <c r="H43" s="74">
        <v>286.29000000000002</v>
      </c>
      <c r="I43" s="47">
        <v>0</v>
      </c>
      <c r="J43" s="47">
        <v>37.520000000000003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323.81</v>
      </c>
      <c r="W43">
        <v>283.79000000000002</v>
      </c>
      <c r="X43">
        <v>0</v>
      </c>
      <c r="Y43">
        <v>0.38</v>
      </c>
      <c r="Z43">
        <v>0.96</v>
      </c>
      <c r="AA43">
        <v>0.28999999999999998</v>
      </c>
      <c r="AB43">
        <v>0</v>
      </c>
      <c r="AC43">
        <v>0</v>
      </c>
      <c r="AD43">
        <v>0.28999999999999998</v>
      </c>
      <c r="AE43">
        <v>37.520000000000003</v>
      </c>
      <c r="AF43">
        <v>0.57999999999999996</v>
      </c>
    </row>
    <row r="44" spans="7:32">
      <c r="G44" t="s">
        <v>86</v>
      </c>
      <c r="H44" s="74">
        <v>269.93</v>
      </c>
      <c r="I44" s="47">
        <v>0</v>
      </c>
      <c r="J44" s="47">
        <v>84.66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354.59</v>
      </c>
      <c r="W44">
        <v>267.43</v>
      </c>
      <c r="X44">
        <v>0</v>
      </c>
      <c r="Y44">
        <v>0.38</v>
      </c>
      <c r="Z44">
        <v>0.96</v>
      </c>
      <c r="AA44">
        <v>0.28999999999999998</v>
      </c>
      <c r="AB44">
        <v>0</v>
      </c>
      <c r="AC44">
        <v>0</v>
      </c>
      <c r="AD44">
        <v>0.28999999999999998</v>
      </c>
      <c r="AE44">
        <v>84.66</v>
      </c>
      <c r="AF44">
        <v>0.57999999999999996</v>
      </c>
    </row>
    <row r="45" spans="7:32">
      <c r="G45" t="s">
        <v>87</v>
      </c>
      <c r="H45" s="74">
        <v>238.19</v>
      </c>
      <c r="I45" s="47">
        <v>0</v>
      </c>
      <c r="J45" s="47">
        <v>65.42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303.61</v>
      </c>
      <c r="W45">
        <v>235.69</v>
      </c>
      <c r="X45">
        <v>0</v>
      </c>
      <c r="Y45">
        <v>0.38</v>
      </c>
      <c r="Z45">
        <v>0.96</v>
      </c>
      <c r="AA45">
        <v>0.28999999999999998</v>
      </c>
      <c r="AB45">
        <v>0</v>
      </c>
      <c r="AC45">
        <v>0</v>
      </c>
      <c r="AD45">
        <v>0.28999999999999998</v>
      </c>
      <c r="AE45">
        <v>65.42</v>
      </c>
      <c r="AF45">
        <v>0.57999999999999996</v>
      </c>
    </row>
    <row r="46" spans="7:32">
      <c r="G46" t="s">
        <v>88</v>
      </c>
      <c r="H46" s="74">
        <v>187.21</v>
      </c>
      <c r="I46" s="47">
        <v>0</v>
      </c>
      <c r="J46" s="47">
        <v>49.06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236.27</v>
      </c>
      <c r="W46">
        <v>184.71</v>
      </c>
      <c r="X46">
        <v>0</v>
      </c>
      <c r="Y46">
        <v>0.38</v>
      </c>
      <c r="Z46">
        <v>0.96</v>
      </c>
      <c r="AA46">
        <v>0.28999999999999998</v>
      </c>
      <c r="AB46">
        <v>0</v>
      </c>
      <c r="AC46">
        <v>0</v>
      </c>
      <c r="AD46">
        <v>0.28999999999999998</v>
      </c>
      <c r="AE46">
        <v>49.06</v>
      </c>
      <c r="AF46">
        <v>0.57999999999999996</v>
      </c>
    </row>
    <row r="47" spans="7:32">
      <c r="G47" t="s">
        <v>89</v>
      </c>
      <c r="H47" s="74">
        <v>121.79</v>
      </c>
      <c r="I47" s="47">
        <v>0</v>
      </c>
      <c r="J47" s="47">
        <v>20.2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141.99</v>
      </c>
      <c r="W47">
        <v>119.29</v>
      </c>
      <c r="X47">
        <v>0</v>
      </c>
      <c r="Y47">
        <v>0.38</v>
      </c>
      <c r="Z47">
        <v>0.96</v>
      </c>
      <c r="AA47">
        <v>0.28999999999999998</v>
      </c>
      <c r="AB47">
        <v>0</v>
      </c>
      <c r="AC47">
        <v>0</v>
      </c>
      <c r="AD47">
        <v>0.28999999999999998</v>
      </c>
      <c r="AE47">
        <v>20.2</v>
      </c>
      <c r="AF47">
        <v>0.57999999999999996</v>
      </c>
    </row>
    <row r="48" spans="7:32">
      <c r="G48" t="s">
        <v>90</v>
      </c>
      <c r="H48" s="74">
        <v>75.62</v>
      </c>
      <c r="I48" s="47">
        <v>66.760000000000005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142.38</v>
      </c>
      <c r="W48">
        <v>73.12</v>
      </c>
      <c r="X48">
        <v>66.760000000000005</v>
      </c>
      <c r="Y48">
        <v>0.38</v>
      </c>
      <c r="Z48">
        <v>0.96</v>
      </c>
      <c r="AA48">
        <v>0.28999999999999998</v>
      </c>
      <c r="AB48">
        <v>0</v>
      </c>
      <c r="AC48">
        <v>0</v>
      </c>
      <c r="AD48">
        <v>0.28999999999999998</v>
      </c>
      <c r="AE48">
        <v>0</v>
      </c>
      <c r="AF48">
        <v>0.57999999999999996</v>
      </c>
    </row>
    <row r="49" spans="7:32">
      <c r="G49" t="s">
        <v>91</v>
      </c>
      <c r="H49" s="74">
        <v>50.6</v>
      </c>
      <c r="I49" s="47">
        <v>0</v>
      </c>
      <c r="J49" s="47">
        <v>166.43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217.03</v>
      </c>
      <c r="W49">
        <v>48.1</v>
      </c>
      <c r="X49">
        <v>0</v>
      </c>
      <c r="Y49">
        <v>0.38</v>
      </c>
      <c r="Z49">
        <v>0.96</v>
      </c>
      <c r="AA49">
        <v>0.28999999999999998</v>
      </c>
      <c r="AB49">
        <v>0</v>
      </c>
      <c r="AC49">
        <v>0</v>
      </c>
      <c r="AD49">
        <v>0.28999999999999998</v>
      </c>
      <c r="AE49">
        <v>166.43</v>
      </c>
      <c r="AF49">
        <v>0.57999999999999996</v>
      </c>
    </row>
    <row r="50" spans="7:32">
      <c r="G50" t="s">
        <v>92</v>
      </c>
      <c r="H50" s="74">
        <v>2.5</v>
      </c>
      <c r="I50" s="47">
        <v>0</v>
      </c>
      <c r="J50" s="47">
        <v>166.43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168.93</v>
      </c>
      <c r="W50">
        <v>0</v>
      </c>
      <c r="X50">
        <v>0</v>
      </c>
      <c r="Y50">
        <v>0.38</v>
      </c>
      <c r="Z50">
        <v>0.96</v>
      </c>
      <c r="AA50">
        <v>0.28999999999999998</v>
      </c>
      <c r="AB50">
        <v>0</v>
      </c>
      <c r="AC50">
        <v>0</v>
      </c>
      <c r="AD50">
        <v>0.28999999999999998</v>
      </c>
      <c r="AE50">
        <v>166.43</v>
      </c>
      <c r="AF50">
        <v>0.57999999999999996</v>
      </c>
    </row>
    <row r="51" spans="7:32">
      <c r="G51" t="s">
        <v>93</v>
      </c>
      <c r="H51" s="74">
        <v>2.5</v>
      </c>
      <c r="I51" s="47">
        <v>0</v>
      </c>
      <c r="J51" s="47">
        <v>87.54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90.04</v>
      </c>
      <c r="W51">
        <v>0</v>
      </c>
      <c r="X51">
        <v>0</v>
      </c>
      <c r="Y51">
        <v>0.38</v>
      </c>
      <c r="Z51">
        <v>0.96</v>
      </c>
      <c r="AA51">
        <v>0.28999999999999998</v>
      </c>
      <c r="AB51">
        <v>0</v>
      </c>
      <c r="AC51">
        <v>0</v>
      </c>
      <c r="AD51">
        <v>0.28999999999999998</v>
      </c>
      <c r="AE51">
        <v>87.54</v>
      </c>
      <c r="AF51">
        <v>0.57999999999999996</v>
      </c>
    </row>
    <row r="52" spans="7:32">
      <c r="G52" t="s">
        <v>94</v>
      </c>
      <c r="H52" s="74">
        <v>2.5</v>
      </c>
      <c r="I52" s="47">
        <v>0</v>
      </c>
      <c r="J52" s="47">
        <v>44.25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46.75</v>
      </c>
      <c r="W52">
        <v>0</v>
      </c>
      <c r="X52">
        <v>0</v>
      </c>
      <c r="Y52">
        <v>0.38</v>
      </c>
      <c r="Z52">
        <v>0.96</v>
      </c>
      <c r="AA52">
        <v>0.28999999999999998</v>
      </c>
      <c r="AB52">
        <v>0</v>
      </c>
      <c r="AC52">
        <v>0</v>
      </c>
      <c r="AD52">
        <v>0.28999999999999998</v>
      </c>
      <c r="AE52">
        <v>44.25</v>
      </c>
      <c r="AF52">
        <v>0.57999999999999996</v>
      </c>
    </row>
    <row r="53" spans="7:32">
      <c r="G53" t="s">
        <v>95</v>
      </c>
      <c r="H53" s="74">
        <v>2.5</v>
      </c>
      <c r="I53" s="47">
        <v>0</v>
      </c>
      <c r="J53" s="47">
        <v>26.81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29.31</v>
      </c>
      <c r="W53">
        <v>0</v>
      </c>
      <c r="X53">
        <v>0</v>
      </c>
      <c r="Y53">
        <v>0.38</v>
      </c>
      <c r="Z53">
        <v>0.96</v>
      </c>
      <c r="AA53">
        <v>0.28999999999999998</v>
      </c>
      <c r="AB53">
        <v>0</v>
      </c>
      <c r="AC53">
        <v>0</v>
      </c>
      <c r="AD53">
        <v>0.28999999999999998</v>
      </c>
      <c r="AE53">
        <v>26.81</v>
      </c>
      <c r="AF53">
        <v>0.57999999999999996</v>
      </c>
    </row>
    <row r="54" spans="7:32">
      <c r="G54" t="s">
        <v>96</v>
      </c>
      <c r="H54" s="74">
        <v>2.5</v>
      </c>
      <c r="I54" s="47">
        <v>0</v>
      </c>
      <c r="J54" s="47">
        <v>44.89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47.39</v>
      </c>
      <c r="W54">
        <v>0</v>
      </c>
      <c r="X54">
        <v>0</v>
      </c>
      <c r="Y54">
        <v>0.38</v>
      </c>
      <c r="Z54">
        <v>0.96</v>
      </c>
      <c r="AA54">
        <v>0.28999999999999998</v>
      </c>
      <c r="AB54">
        <v>0</v>
      </c>
      <c r="AC54">
        <v>0</v>
      </c>
      <c r="AD54">
        <v>0.28999999999999998</v>
      </c>
      <c r="AE54">
        <v>44.89</v>
      </c>
      <c r="AF54">
        <v>0.57999999999999996</v>
      </c>
    </row>
    <row r="55" spans="7:32">
      <c r="G55" t="s">
        <v>97</v>
      </c>
      <c r="H55" s="74">
        <v>2.5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-63</v>
      </c>
      <c r="P55" s="47">
        <v>0</v>
      </c>
      <c r="Q55" s="47">
        <v>0</v>
      </c>
      <c r="R55" s="47">
        <v>0</v>
      </c>
      <c r="S55" s="75">
        <v>0</v>
      </c>
      <c r="U55" s="74">
        <v>-63</v>
      </c>
      <c r="V55" s="75">
        <v>2.5</v>
      </c>
      <c r="W55">
        <v>0</v>
      </c>
      <c r="X55">
        <v>-63</v>
      </c>
      <c r="Y55">
        <v>0.38</v>
      </c>
      <c r="Z55">
        <v>0.96</v>
      </c>
      <c r="AA55">
        <v>0.28999999999999998</v>
      </c>
      <c r="AB55">
        <v>0</v>
      </c>
      <c r="AC55">
        <v>0</v>
      </c>
      <c r="AD55">
        <v>0.28999999999999998</v>
      </c>
      <c r="AE55">
        <v>0</v>
      </c>
      <c r="AF55">
        <v>0.57999999999999996</v>
      </c>
    </row>
    <row r="56" spans="7:32">
      <c r="G56" t="s">
        <v>98</v>
      </c>
      <c r="H56" s="74">
        <v>2.5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-88</v>
      </c>
      <c r="P56" s="47">
        <v>0</v>
      </c>
      <c r="Q56" s="47">
        <v>0</v>
      </c>
      <c r="R56" s="47">
        <v>0</v>
      </c>
      <c r="S56" s="75">
        <v>0</v>
      </c>
      <c r="U56" s="74">
        <v>-88</v>
      </c>
      <c r="V56" s="75">
        <v>2.5</v>
      </c>
      <c r="W56">
        <v>0</v>
      </c>
      <c r="X56">
        <v>-88</v>
      </c>
      <c r="Y56">
        <v>0.38</v>
      </c>
      <c r="Z56">
        <v>0.96</v>
      </c>
      <c r="AA56">
        <v>0.28999999999999998</v>
      </c>
      <c r="AB56">
        <v>0</v>
      </c>
      <c r="AC56">
        <v>0</v>
      </c>
      <c r="AD56">
        <v>0.28999999999999998</v>
      </c>
      <c r="AE56">
        <v>0</v>
      </c>
      <c r="AF56">
        <v>0.57999999999999996</v>
      </c>
    </row>
    <row r="57" spans="7:32">
      <c r="G57" t="s">
        <v>99</v>
      </c>
      <c r="H57" s="74">
        <v>2.5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-103</v>
      </c>
      <c r="P57" s="47">
        <v>0</v>
      </c>
      <c r="Q57" s="47">
        <v>0</v>
      </c>
      <c r="R57" s="47">
        <v>0</v>
      </c>
      <c r="S57" s="75">
        <v>0</v>
      </c>
      <c r="U57" s="74">
        <v>-103</v>
      </c>
      <c r="V57" s="75">
        <v>2.5</v>
      </c>
      <c r="W57">
        <v>0</v>
      </c>
      <c r="X57">
        <v>-103</v>
      </c>
      <c r="Y57">
        <v>0.38</v>
      </c>
      <c r="Z57">
        <v>0.96</v>
      </c>
      <c r="AA57">
        <v>0.28999999999999998</v>
      </c>
      <c r="AB57">
        <v>0</v>
      </c>
      <c r="AC57">
        <v>0</v>
      </c>
      <c r="AD57">
        <v>0.28999999999999998</v>
      </c>
      <c r="AE57">
        <v>0</v>
      </c>
      <c r="AF57">
        <v>0.57999999999999996</v>
      </c>
    </row>
    <row r="58" spans="7:32">
      <c r="G58" t="s">
        <v>100</v>
      </c>
      <c r="H58" s="74">
        <v>2.5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-103</v>
      </c>
      <c r="P58" s="47">
        <v>0</v>
      </c>
      <c r="Q58" s="47">
        <v>0</v>
      </c>
      <c r="R58" s="47">
        <v>0</v>
      </c>
      <c r="S58" s="75">
        <v>0</v>
      </c>
      <c r="U58" s="74">
        <v>-103</v>
      </c>
      <c r="V58" s="75">
        <v>2.5</v>
      </c>
      <c r="W58">
        <v>0</v>
      </c>
      <c r="X58">
        <v>-103</v>
      </c>
      <c r="Y58">
        <v>0.38</v>
      </c>
      <c r="Z58">
        <v>0.96</v>
      </c>
      <c r="AA58">
        <v>0.28999999999999998</v>
      </c>
      <c r="AB58">
        <v>0</v>
      </c>
      <c r="AC58">
        <v>0</v>
      </c>
      <c r="AD58">
        <v>0.28999999999999998</v>
      </c>
      <c r="AE58">
        <v>0</v>
      </c>
      <c r="AF58">
        <v>0.57999999999999996</v>
      </c>
    </row>
    <row r="59" spans="7:32">
      <c r="G59" t="s">
        <v>101</v>
      </c>
      <c r="H59" s="74">
        <v>2.5</v>
      </c>
      <c r="I59" s="47">
        <v>0</v>
      </c>
      <c r="J59" s="47">
        <v>5.77</v>
      </c>
      <c r="K59" s="47">
        <v>0</v>
      </c>
      <c r="L59" s="47">
        <v>0</v>
      </c>
      <c r="M59" s="75">
        <v>0</v>
      </c>
      <c r="N59" s="74">
        <v>0</v>
      </c>
      <c r="O59" s="47">
        <v>-113</v>
      </c>
      <c r="P59" s="47">
        <v>0</v>
      </c>
      <c r="Q59" s="47">
        <v>0</v>
      </c>
      <c r="R59" s="47">
        <v>0</v>
      </c>
      <c r="S59" s="75">
        <v>0</v>
      </c>
      <c r="U59" s="74">
        <v>-113</v>
      </c>
      <c r="V59" s="75">
        <v>8.27</v>
      </c>
      <c r="W59">
        <v>0</v>
      </c>
      <c r="X59">
        <v>-113</v>
      </c>
      <c r="Y59">
        <v>0.38</v>
      </c>
      <c r="Z59">
        <v>0.96</v>
      </c>
      <c r="AA59">
        <v>0.28999999999999998</v>
      </c>
      <c r="AB59">
        <v>0</v>
      </c>
      <c r="AC59">
        <v>0</v>
      </c>
      <c r="AD59">
        <v>0.28999999999999998</v>
      </c>
      <c r="AE59">
        <v>5.77</v>
      </c>
      <c r="AF59">
        <v>0.57999999999999996</v>
      </c>
    </row>
    <row r="60" spans="7:32">
      <c r="G60" t="s">
        <v>102</v>
      </c>
      <c r="H60" s="74">
        <v>2.5</v>
      </c>
      <c r="I60" s="47">
        <v>0</v>
      </c>
      <c r="J60" s="47">
        <v>17.32</v>
      </c>
      <c r="K60" s="47">
        <v>0</v>
      </c>
      <c r="L60" s="47">
        <v>0</v>
      </c>
      <c r="M60" s="75">
        <v>0</v>
      </c>
      <c r="N60" s="74">
        <v>0</v>
      </c>
      <c r="O60" s="47">
        <v>-113</v>
      </c>
      <c r="P60" s="47">
        <v>0</v>
      </c>
      <c r="Q60" s="47">
        <v>0</v>
      </c>
      <c r="R60" s="47">
        <v>0</v>
      </c>
      <c r="S60" s="75">
        <v>0</v>
      </c>
      <c r="U60" s="74">
        <v>-113</v>
      </c>
      <c r="V60" s="75">
        <v>19.82</v>
      </c>
      <c r="W60">
        <v>0</v>
      </c>
      <c r="X60">
        <v>-113</v>
      </c>
      <c r="Y60">
        <v>0.38</v>
      </c>
      <c r="Z60">
        <v>0.96</v>
      </c>
      <c r="AA60">
        <v>0.28999999999999998</v>
      </c>
      <c r="AB60">
        <v>0</v>
      </c>
      <c r="AC60">
        <v>0</v>
      </c>
      <c r="AD60">
        <v>0.28999999999999998</v>
      </c>
      <c r="AE60">
        <v>17.32</v>
      </c>
      <c r="AF60">
        <v>0.57999999999999996</v>
      </c>
    </row>
    <row r="61" spans="7:32">
      <c r="G61" t="s">
        <v>103</v>
      </c>
      <c r="H61" s="74">
        <v>2.5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-124</v>
      </c>
      <c r="P61" s="47">
        <v>0</v>
      </c>
      <c r="Q61" s="47">
        <v>0</v>
      </c>
      <c r="R61" s="47">
        <v>0</v>
      </c>
      <c r="S61" s="75">
        <v>0</v>
      </c>
      <c r="U61" s="74">
        <v>-124</v>
      </c>
      <c r="V61" s="75">
        <v>2.5</v>
      </c>
      <c r="W61">
        <v>0</v>
      </c>
      <c r="X61">
        <v>-124</v>
      </c>
      <c r="Y61">
        <v>0.38</v>
      </c>
      <c r="Z61">
        <v>0.96</v>
      </c>
      <c r="AA61">
        <v>0.28999999999999998</v>
      </c>
      <c r="AB61">
        <v>0</v>
      </c>
      <c r="AC61">
        <v>0</v>
      </c>
      <c r="AD61">
        <v>0.28999999999999998</v>
      </c>
      <c r="AE61">
        <v>0</v>
      </c>
      <c r="AF61">
        <v>0.57999999999999996</v>
      </c>
    </row>
    <row r="62" spans="7:32">
      <c r="G62" t="s">
        <v>104</v>
      </c>
      <c r="H62" s="74">
        <v>2.5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-109</v>
      </c>
      <c r="P62" s="47">
        <v>0</v>
      </c>
      <c r="Q62" s="47">
        <v>0</v>
      </c>
      <c r="R62" s="47">
        <v>0</v>
      </c>
      <c r="S62" s="75">
        <v>0</v>
      </c>
      <c r="U62" s="74">
        <v>-109</v>
      </c>
      <c r="V62" s="75">
        <v>2.5</v>
      </c>
      <c r="W62">
        <v>0</v>
      </c>
      <c r="X62">
        <v>-109</v>
      </c>
      <c r="Y62">
        <v>0.38</v>
      </c>
      <c r="Z62">
        <v>0.96</v>
      </c>
      <c r="AA62">
        <v>0.28999999999999998</v>
      </c>
      <c r="AB62">
        <v>0</v>
      </c>
      <c r="AC62">
        <v>0</v>
      </c>
      <c r="AD62">
        <v>0.28999999999999998</v>
      </c>
      <c r="AE62">
        <v>0</v>
      </c>
      <c r="AF62">
        <v>0.57999999999999996</v>
      </c>
    </row>
    <row r="63" spans="7:32">
      <c r="G63" t="s">
        <v>105</v>
      </c>
      <c r="H63" s="74">
        <v>2.5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-109</v>
      </c>
      <c r="P63" s="47">
        <v>0</v>
      </c>
      <c r="Q63" s="47">
        <v>0</v>
      </c>
      <c r="R63" s="47">
        <v>0</v>
      </c>
      <c r="S63" s="75">
        <v>0</v>
      </c>
      <c r="U63" s="74">
        <v>-109</v>
      </c>
      <c r="V63" s="75">
        <v>2.5</v>
      </c>
      <c r="W63">
        <v>0</v>
      </c>
      <c r="X63">
        <v>-109</v>
      </c>
      <c r="Y63">
        <v>0.38</v>
      </c>
      <c r="Z63">
        <v>0.96</v>
      </c>
      <c r="AA63">
        <v>0.28999999999999998</v>
      </c>
      <c r="AB63">
        <v>0</v>
      </c>
      <c r="AC63">
        <v>0</v>
      </c>
      <c r="AD63">
        <v>0.28999999999999998</v>
      </c>
      <c r="AE63">
        <v>0</v>
      </c>
      <c r="AF63">
        <v>0.57999999999999996</v>
      </c>
    </row>
    <row r="64" spans="7:32">
      <c r="G64" t="s">
        <v>106</v>
      </c>
      <c r="H64" s="74">
        <v>2.5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-89</v>
      </c>
      <c r="P64" s="47">
        <v>0</v>
      </c>
      <c r="Q64" s="47">
        <v>0</v>
      </c>
      <c r="R64" s="47">
        <v>0</v>
      </c>
      <c r="S64" s="75">
        <v>0</v>
      </c>
      <c r="U64" s="74">
        <v>-89</v>
      </c>
      <c r="V64" s="75">
        <v>2.5</v>
      </c>
      <c r="W64">
        <v>0</v>
      </c>
      <c r="X64">
        <v>-89</v>
      </c>
      <c r="Y64">
        <v>0.38</v>
      </c>
      <c r="Z64">
        <v>0.96</v>
      </c>
      <c r="AA64">
        <v>0.28999999999999998</v>
      </c>
      <c r="AB64">
        <v>0</v>
      </c>
      <c r="AC64">
        <v>0</v>
      </c>
      <c r="AD64">
        <v>0.28999999999999998</v>
      </c>
      <c r="AE64">
        <v>0</v>
      </c>
      <c r="AF64">
        <v>0.57999999999999996</v>
      </c>
    </row>
    <row r="65" spans="7:32">
      <c r="G65" t="s">
        <v>107</v>
      </c>
      <c r="H65" s="74">
        <v>2.5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-74</v>
      </c>
      <c r="P65" s="47">
        <v>0</v>
      </c>
      <c r="Q65" s="47">
        <v>0</v>
      </c>
      <c r="R65" s="47">
        <v>0</v>
      </c>
      <c r="S65" s="75">
        <v>0</v>
      </c>
      <c r="U65" s="74">
        <v>-74</v>
      </c>
      <c r="V65" s="75">
        <v>2.5</v>
      </c>
      <c r="W65">
        <v>0</v>
      </c>
      <c r="X65">
        <v>-74</v>
      </c>
      <c r="Y65">
        <v>0.38</v>
      </c>
      <c r="Z65">
        <v>0.96</v>
      </c>
      <c r="AA65">
        <v>0.28999999999999998</v>
      </c>
      <c r="AB65">
        <v>0</v>
      </c>
      <c r="AC65">
        <v>0</v>
      </c>
      <c r="AD65">
        <v>0.28999999999999998</v>
      </c>
      <c r="AE65">
        <v>0</v>
      </c>
      <c r="AF65">
        <v>0.57999999999999996</v>
      </c>
    </row>
    <row r="66" spans="7:32">
      <c r="G66" t="s">
        <v>108</v>
      </c>
      <c r="H66" s="74">
        <v>2.5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-14</v>
      </c>
      <c r="P66" s="47">
        <v>0</v>
      </c>
      <c r="Q66" s="47">
        <v>0</v>
      </c>
      <c r="R66" s="47">
        <v>0</v>
      </c>
      <c r="S66" s="75">
        <v>0</v>
      </c>
      <c r="U66" s="74">
        <v>-14</v>
      </c>
      <c r="V66" s="75">
        <v>2.5</v>
      </c>
      <c r="W66">
        <v>0</v>
      </c>
      <c r="X66">
        <v>-14</v>
      </c>
      <c r="Y66">
        <v>0.38</v>
      </c>
      <c r="Z66">
        <v>0.96</v>
      </c>
      <c r="AA66">
        <v>0.28999999999999998</v>
      </c>
      <c r="AB66">
        <v>0</v>
      </c>
      <c r="AC66">
        <v>0</v>
      </c>
      <c r="AD66">
        <v>0.28999999999999998</v>
      </c>
      <c r="AE66">
        <v>0</v>
      </c>
      <c r="AF66">
        <v>0.57999999999999996</v>
      </c>
    </row>
    <row r="67" spans="7:32">
      <c r="G67" t="s">
        <v>109</v>
      </c>
      <c r="H67" s="74">
        <v>1.25</v>
      </c>
      <c r="I67" s="47">
        <v>0</v>
      </c>
      <c r="J67" s="47">
        <v>0</v>
      </c>
      <c r="K67" s="47">
        <v>0</v>
      </c>
      <c r="L67" s="47">
        <v>0</v>
      </c>
      <c r="M67" s="75">
        <v>3.94</v>
      </c>
      <c r="N67" s="74">
        <v>0</v>
      </c>
      <c r="O67" s="47">
        <v>-36</v>
      </c>
      <c r="P67" s="47">
        <v>0</v>
      </c>
      <c r="Q67" s="47">
        <v>0</v>
      </c>
      <c r="R67" s="47">
        <v>0</v>
      </c>
      <c r="S67" s="75">
        <v>0</v>
      </c>
      <c r="U67" s="74">
        <v>-36</v>
      </c>
      <c r="V67" s="75">
        <v>5.19</v>
      </c>
      <c r="W67">
        <v>0</v>
      </c>
      <c r="X67">
        <v>-36</v>
      </c>
      <c r="Y67">
        <v>0.19</v>
      </c>
      <c r="Z67">
        <v>0.48</v>
      </c>
      <c r="AA67">
        <v>0.28999999999999998</v>
      </c>
      <c r="AB67">
        <v>0</v>
      </c>
      <c r="AC67">
        <v>3.94</v>
      </c>
      <c r="AD67">
        <v>0</v>
      </c>
      <c r="AE67">
        <v>0</v>
      </c>
      <c r="AF67">
        <v>0.28999999999999998</v>
      </c>
    </row>
    <row r="68" spans="7:32">
      <c r="G68" t="s">
        <v>110</v>
      </c>
      <c r="H68" s="74">
        <v>1.25</v>
      </c>
      <c r="I68" s="47">
        <v>0</v>
      </c>
      <c r="J68" s="47">
        <v>0</v>
      </c>
      <c r="K68" s="47">
        <v>0</v>
      </c>
      <c r="L68" s="47">
        <v>0</v>
      </c>
      <c r="M68" s="75">
        <v>4.5199999999999996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5.77</v>
      </c>
      <c r="W68">
        <v>0</v>
      </c>
      <c r="X68">
        <v>0</v>
      </c>
      <c r="Y68">
        <v>0.19</v>
      </c>
      <c r="Z68">
        <v>0.48</v>
      </c>
      <c r="AA68">
        <v>0.28999999999999998</v>
      </c>
      <c r="AB68">
        <v>0</v>
      </c>
      <c r="AC68">
        <v>4.5199999999999996</v>
      </c>
      <c r="AD68">
        <v>0</v>
      </c>
      <c r="AE68">
        <v>0</v>
      </c>
      <c r="AF68">
        <v>0.28999999999999998</v>
      </c>
    </row>
    <row r="69" spans="7:32">
      <c r="G69" t="s">
        <v>111</v>
      </c>
      <c r="H69" s="74">
        <v>1.25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1.25</v>
      </c>
      <c r="W69">
        <v>0</v>
      </c>
      <c r="X69">
        <v>0</v>
      </c>
      <c r="Y69">
        <v>0.19</v>
      </c>
      <c r="Z69">
        <v>0.48</v>
      </c>
      <c r="AA69">
        <v>0.28999999999999998</v>
      </c>
      <c r="AB69">
        <v>0</v>
      </c>
      <c r="AC69">
        <v>0</v>
      </c>
      <c r="AD69">
        <v>0</v>
      </c>
      <c r="AE69">
        <v>0</v>
      </c>
      <c r="AF69">
        <v>0.28999999999999998</v>
      </c>
    </row>
    <row r="70" spans="7:32">
      <c r="G70" t="s">
        <v>112</v>
      </c>
      <c r="H70" s="74">
        <v>1.25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1.25</v>
      </c>
      <c r="W70">
        <v>0</v>
      </c>
      <c r="X70">
        <v>0</v>
      </c>
      <c r="Y70">
        <v>0.19</v>
      </c>
      <c r="Z70">
        <v>0.48</v>
      </c>
      <c r="AA70">
        <v>0.28999999999999998</v>
      </c>
      <c r="AB70">
        <v>0</v>
      </c>
      <c r="AC70">
        <v>0</v>
      </c>
      <c r="AD70">
        <v>0</v>
      </c>
      <c r="AE70">
        <v>0</v>
      </c>
      <c r="AF70">
        <v>0.28999999999999998</v>
      </c>
    </row>
    <row r="71" spans="7:32">
      <c r="G71" t="s">
        <v>113</v>
      </c>
      <c r="H71" s="74">
        <v>73.110000000000014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73.11</v>
      </c>
      <c r="W71">
        <v>72.150000000000006</v>
      </c>
      <c r="X71">
        <v>0</v>
      </c>
      <c r="Y71">
        <v>0.19</v>
      </c>
      <c r="Z71">
        <v>0.48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0.28999999999999998</v>
      </c>
    </row>
    <row r="72" spans="7:32">
      <c r="G72" t="s">
        <v>114</v>
      </c>
      <c r="H72" s="74">
        <v>73.110000000000014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73.11</v>
      </c>
      <c r="W72">
        <v>72.150000000000006</v>
      </c>
      <c r="X72">
        <v>0</v>
      </c>
      <c r="Y72">
        <v>0.19</v>
      </c>
      <c r="Z72">
        <v>0.48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0.28999999999999998</v>
      </c>
    </row>
    <row r="73" spans="7:32">
      <c r="G73" t="s">
        <v>115</v>
      </c>
      <c r="H73" s="74">
        <v>100.92</v>
      </c>
      <c r="I73" s="47">
        <v>0</v>
      </c>
      <c r="J73" s="47">
        <v>0</v>
      </c>
      <c r="K73" s="47">
        <v>0</v>
      </c>
      <c r="L73" s="47">
        <v>0</v>
      </c>
      <c r="M73" s="75">
        <v>3.46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104.38</v>
      </c>
      <c r="W73">
        <v>99.96</v>
      </c>
      <c r="X73">
        <v>0</v>
      </c>
      <c r="Y73">
        <v>0.19</v>
      </c>
      <c r="Z73">
        <v>0.48</v>
      </c>
      <c r="AA73">
        <v>0</v>
      </c>
      <c r="AB73">
        <v>0</v>
      </c>
      <c r="AC73">
        <v>3.46</v>
      </c>
      <c r="AD73">
        <v>0</v>
      </c>
      <c r="AE73">
        <v>0</v>
      </c>
      <c r="AF73">
        <v>0.28999999999999998</v>
      </c>
    </row>
    <row r="74" spans="7:32">
      <c r="G74" t="s">
        <v>116</v>
      </c>
      <c r="H74" s="74">
        <v>143.43999999999997</v>
      </c>
      <c r="I74" s="47">
        <v>0</v>
      </c>
      <c r="J74" s="47">
        <v>0</v>
      </c>
      <c r="K74" s="47">
        <v>0</v>
      </c>
      <c r="L74" s="47">
        <v>0</v>
      </c>
      <c r="M74" s="75">
        <v>1.1499999999999999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144.59</v>
      </c>
      <c r="W74">
        <v>142.47999999999999</v>
      </c>
      <c r="X74">
        <v>0</v>
      </c>
      <c r="Y74">
        <v>0.19</v>
      </c>
      <c r="Z74">
        <v>0.48</v>
      </c>
      <c r="AA74">
        <v>0</v>
      </c>
      <c r="AB74">
        <v>0</v>
      </c>
      <c r="AC74">
        <v>1.1499999999999999</v>
      </c>
      <c r="AD74">
        <v>0</v>
      </c>
      <c r="AE74">
        <v>0</v>
      </c>
      <c r="AF74">
        <v>0.28999999999999998</v>
      </c>
    </row>
    <row r="75" spans="7:32">
      <c r="G75" t="s">
        <v>117</v>
      </c>
      <c r="H75" s="74">
        <v>325.06000000000006</v>
      </c>
      <c r="I75" s="47">
        <v>38.58</v>
      </c>
      <c r="J75" s="47">
        <v>0</v>
      </c>
      <c r="K75" s="47">
        <v>0</v>
      </c>
      <c r="L75" s="47">
        <v>0</v>
      </c>
      <c r="M75" s="75">
        <v>4.71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368.35</v>
      </c>
      <c r="W75">
        <v>324.10000000000002</v>
      </c>
      <c r="X75">
        <v>38.58</v>
      </c>
      <c r="Y75">
        <v>0.19</v>
      </c>
      <c r="Z75">
        <v>0.48</v>
      </c>
      <c r="AA75">
        <v>0</v>
      </c>
      <c r="AB75">
        <v>0</v>
      </c>
      <c r="AC75">
        <v>4.71</v>
      </c>
      <c r="AD75">
        <v>0</v>
      </c>
      <c r="AE75">
        <v>0</v>
      </c>
      <c r="AF75">
        <v>0.28999999999999998</v>
      </c>
    </row>
    <row r="76" spans="7:32">
      <c r="G76" t="s">
        <v>118</v>
      </c>
      <c r="H76" s="74">
        <v>222.59999999999997</v>
      </c>
      <c r="I76" s="47">
        <v>11.22</v>
      </c>
      <c r="J76" s="47">
        <v>0</v>
      </c>
      <c r="K76" s="47">
        <v>0</v>
      </c>
      <c r="L76" s="47">
        <v>0</v>
      </c>
      <c r="M76" s="75">
        <v>2.61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236.43</v>
      </c>
      <c r="W76">
        <v>221.64</v>
      </c>
      <c r="X76">
        <v>11.22</v>
      </c>
      <c r="Y76">
        <v>0.19</v>
      </c>
      <c r="Z76">
        <v>0.48</v>
      </c>
      <c r="AA76">
        <v>0</v>
      </c>
      <c r="AB76">
        <v>0</v>
      </c>
      <c r="AC76">
        <v>2.61</v>
      </c>
      <c r="AD76">
        <v>0</v>
      </c>
      <c r="AE76">
        <v>0</v>
      </c>
      <c r="AF76">
        <v>0.28999999999999998</v>
      </c>
    </row>
    <row r="77" spans="7:32">
      <c r="G77" t="s">
        <v>119</v>
      </c>
      <c r="H77" s="74">
        <v>199.04</v>
      </c>
      <c r="I77" s="47">
        <v>8.1300000000000008</v>
      </c>
      <c r="J77" s="47">
        <v>0</v>
      </c>
      <c r="K77" s="47">
        <v>0</v>
      </c>
      <c r="L77" s="47">
        <v>0</v>
      </c>
      <c r="M77" s="75">
        <v>5.19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212.36</v>
      </c>
      <c r="W77">
        <v>198.08</v>
      </c>
      <c r="X77">
        <v>8.1300000000000008</v>
      </c>
      <c r="Y77">
        <v>0.19</v>
      </c>
      <c r="Z77">
        <v>0.48</v>
      </c>
      <c r="AA77">
        <v>0</v>
      </c>
      <c r="AB77">
        <v>0</v>
      </c>
      <c r="AC77">
        <v>5.19</v>
      </c>
      <c r="AD77">
        <v>0</v>
      </c>
      <c r="AE77">
        <v>0</v>
      </c>
      <c r="AF77">
        <v>0.28999999999999998</v>
      </c>
    </row>
    <row r="78" spans="7:32">
      <c r="G78" t="s">
        <v>120</v>
      </c>
      <c r="H78" s="74">
        <v>153.72999999999999</v>
      </c>
      <c r="I78" s="47">
        <v>0</v>
      </c>
      <c r="J78" s="47">
        <v>0</v>
      </c>
      <c r="K78" s="47">
        <v>0</v>
      </c>
      <c r="L78" s="47">
        <v>0</v>
      </c>
      <c r="M78" s="75">
        <v>4.2300000000000004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157.96</v>
      </c>
      <c r="W78">
        <v>152.77000000000001</v>
      </c>
      <c r="X78">
        <v>0</v>
      </c>
      <c r="Y78">
        <v>0.19</v>
      </c>
      <c r="Z78">
        <v>0.48</v>
      </c>
      <c r="AA78">
        <v>0</v>
      </c>
      <c r="AB78">
        <v>0</v>
      </c>
      <c r="AC78">
        <v>4.2300000000000004</v>
      </c>
      <c r="AD78">
        <v>0</v>
      </c>
      <c r="AE78">
        <v>0</v>
      </c>
      <c r="AF78">
        <v>0.28999999999999998</v>
      </c>
    </row>
    <row r="79" spans="7:32">
      <c r="G79" t="s">
        <v>121</v>
      </c>
      <c r="H79" s="74">
        <v>260.03000000000003</v>
      </c>
      <c r="I79" s="47">
        <v>0</v>
      </c>
      <c r="J79" s="47">
        <v>0</v>
      </c>
      <c r="K79" s="47">
        <v>0</v>
      </c>
      <c r="L79" s="47">
        <v>0</v>
      </c>
      <c r="M79" s="75">
        <v>3.75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263.77999999999997</v>
      </c>
      <c r="W79">
        <v>258.77999999999997</v>
      </c>
      <c r="X79">
        <v>0</v>
      </c>
      <c r="Y79">
        <v>0.19</v>
      </c>
      <c r="Z79">
        <v>0.48</v>
      </c>
      <c r="AA79">
        <v>0.28999999999999998</v>
      </c>
      <c r="AB79">
        <v>0</v>
      </c>
      <c r="AC79">
        <v>3.75</v>
      </c>
      <c r="AD79">
        <v>0</v>
      </c>
      <c r="AE79">
        <v>0</v>
      </c>
      <c r="AF79">
        <v>0.28999999999999998</v>
      </c>
    </row>
    <row r="80" spans="7:32">
      <c r="G80" t="s">
        <v>122</v>
      </c>
      <c r="H80" s="74">
        <v>214.03999999999996</v>
      </c>
      <c r="I80" s="47">
        <v>0</v>
      </c>
      <c r="J80" s="47">
        <v>0</v>
      </c>
      <c r="K80" s="47">
        <v>0</v>
      </c>
      <c r="L80" s="47">
        <v>0</v>
      </c>
      <c r="M80" s="75">
        <v>4.43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218.47</v>
      </c>
      <c r="W80">
        <v>212.79</v>
      </c>
      <c r="X80">
        <v>0</v>
      </c>
      <c r="Y80">
        <v>0.19</v>
      </c>
      <c r="Z80">
        <v>0.48</v>
      </c>
      <c r="AA80">
        <v>0.28999999999999998</v>
      </c>
      <c r="AB80">
        <v>0</v>
      </c>
      <c r="AC80">
        <v>4.43</v>
      </c>
      <c r="AD80">
        <v>0</v>
      </c>
      <c r="AE80">
        <v>0</v>
      </c>
      <c r="AF80">
        <v>0.28999999999999998</v>
      </c>
    </row>
    <row r="81" spans="7:32">
      <c r="G81" t="s">
        <v>123</v>
      </c>
      <c r="H81" s="74">
        <v>254.25999999999996</v>
      </c>
      <c r="I81" s="47">
        <v>19.239999999999998</v>
      </c>
      <c r="J81" s="47">
        <v>0</v>
      </c>
      <c r="K81" s="47">
        <v>0</v>
      </c>
      <c r="L81" s="47">
        <v>0</v>
      </c>
      <c r="M81" s="75">
        <v>6.25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279.75</v>
      </c>
      <c r="W81">
        <v>253.01</v>
      </c>
      <c r="X81">
        <v>19.239999999999998</v>
      </c>
      <c r="Y81">
        <v>0.19</v>
      </c>
      <c r="Z81">
        <v>0.48</v>
      </c>
      <c r="AA81">
        <v>0.28999999999999998</v>
      </c>
      <c r="AB81">
        <v>0</v>
      </c>
      <c r="AC81">
        <v>6.25</v>
      </c>
      <c r="AD81">
        <v>0</v>
      </c>
      <c r="AE81">
        <v>0</v>
      </c>
      <c r="AF81">
        <v>0.28999999999999998</v>
      </c>
    </row>
    <row r="82" spans="7:32">
      <c r="G82" t="s">
        <v>124</v>
      </c>
      <c r="H82" s="74">
        <v>270.61000000000007</v>
      </c>
      <c r="I82" s="47">
        <v>24.05</v>
      </c>
      <c r="J82" s="47">
        <v>0</v>
      </c>
      <c r="K82" s="47">
        <v>0</v>
      </c>
      <c r="L82" s="47">
        <v>0</v>
      </c>
      <c r="M82" s="75">
        <v>5.29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299.95</v>
      </c>
      <c r="W82">
        <v>269.36</v>
      </c>
      <c r="X82">
        <v>24.05</v>
      </c>
      <c r="Y82">
        <v>0.19</v>
      </c>
      <c r="Z82">
        <v>0.48</v>
      </c>
      <c r="AA82">
        <v>0.28999999999999998</v>
      </c>
      <c r="AB82">
        <v>0</v>
      </c>
      <c r="AC82">
        <v>5.29</v>
      </c>
      <c r="AD82">
        <v>0</v>
      </c>
      <c r="AE82">
        <v>0</v>
      </c>
      <c r="AF82">
        <v>0.28999999999999998</v>
      </c>
    </row>
    <row r="83" spans="7:32">
      <c r="G83" t="s">
        <v>125</v>
      </c>
      <c r="H83" s="74">
        <v>276.67</v>
      </c>
      <c r="I83" s="47">
        <v>120.25</v>
      </c>
      <c r="J83" s="47">
        <v>0</v>
      </c>
      <c r="K83" s="47">
        <v>0</v>
      </c>
      <c r="L83" s="47">
        <v>0</v>
      </c>
      <c r="M83" s="75">
        <v>8.85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405.77</v>
      </c>
      <c r="W83">
        <v>274.17</v>
      </c>
      <c r="X83">
        <v>120.25</v>
      </c>
      <c r="Y83">
        <v>0.38</v>
      </c>
      <c r="Z83">
        <v>0.96</v>
      </c>
      <c r="AA83">
        <v>0.28999999999999998</v>
      </c>
      <c r="AB83">
        <v>0</v>
      </c>
      <c r="AC83">
        <v>8.85</v>
      </c>
      <c r="AD83">
        <v>0.28999999999999998</v>
      </c>
      <c r="AE83">
        <v>0</v>
      </c>
      <c r="AF83">
        <v>0.57999999999999996</v>
      </c>
    </row>
    <row r="84" spans="7:32">
      <c r="G84" t="s">
        <v>126</v>
      </c>
      <c r="H84" s="74">
        <v>253.59</v>
      </c>
      <c r="I84" s="47">
        <v>105.82</v>
      </c>
      <c r="J84" s="47">
        <v>0</v>
      </c>
      <c r="K84" s="47">
        <v>0</v>
      </c>
      <c r="L84" s="47">
        <v>0</v>
      </c>
      <c r="M84" s="75">
        <v>7.98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367.39</v>
      </c>
      <c r="W84">
        <v>251.09</v>
      </c>
      <c r="X84">
        <v>105.82</v>
      </c>
      <c r="Y84">
        <v>0.38</v>
      </c>
      <c r="Z84">
        <v>0.96</v>
      </c>
      <c r="AA84">
        <v>0.28999999999999998</v>
      </c>
      <c r="AB84">
        <v>0</v>
      </c>
      <c r="AC84">
        <v>7.98</v>
      </c>
      <c r="AD84">
        <v>0.28999999999999998</v>
      </c>
      <c r="AE84">
        <v>0</v>
      </c>
      <c r="AF84">
        <v>0.57999999999999996</v>
      </c>
    </row>
    <row r="85" spans="7:32">
      <c r="G85" t="s">
        <v>127</v>
      </c>
      <c r="H85" s="74">
        <v>233.38</v>
      </c>
      <c r="I85" s="47">
        <v>154.88</v>
      </c>
      <c r="J85" s="47">
        <v>26.94</v>
      </c>
      <c r="K85" s="47">
        <v>0</v>
      </c>
      <c r="L85" s="47">
        <v>0</v>
      </c>
      <c r="M85" s="75">
        <v>6.93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422.13</v>
      </c>
      <c r="W85">
        <v>230.88</v>
      </c>
      <c r="X85">
        <v>154.88</v>
      </c>
      <c r="Y85">
        <v>0.38</v>
      </c>
      <c r="Z85">
        <v>0.96</v>
      </c>
      <c r="AA85">
        <v>0.28999999999999998</v>
      </c>
      <c r="AB85">
        <v>0</v>
      </c>
      <c r="AC85">
        <v>6.93</v>
      </c>
      <c r="AD85">
        <v>0.28999999999999998</v>
      </c>
      <c r="AE85">
        <v>26.94</v>
      </c>
      <c r="AF85">
        <v>0.57999999999999996</v>
      </c>
    </row>
    <row r="86" spans="7:32">
      <c r="G86" t="s">
        <v>128</v>
      </c>
      <c r="H86" s="74">
        <v>210.29</v>
      </c>
      <c r="I86" s="47">
        <v>145.26</v>
      </c>
      <c r="J86" s="47">
        <v>8.66</v>
      </c>
      <c r="K86" s="47">
        <v>0</v>
      </c>
      <c r="L86" s="47">
        <v>0</v>
      </c>
      <c r="M86" s="75">
        <v>6.83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371.04</v>
      </c>
      <c r="W86">
        <v>207.79</v>
      </c>
      <c r="X86">
        <v>145.26</v>
      </c>
      <c r="Y86">
        <v>0.38</v>
      </c>
      <c r="Z86">
        <v>0.96</v>
      </c>
      <c r="AA86">
        <v>0.28999999999999998</v>
      </c>
      <c r="AB86">
        <v>0</v>
      </c>
      <c r="AC86">
        <v>6.83</v>
      </c>
      <c r="AD86">
        <v>0.28999999999999998</v>
      </c>
      <c r="AE86">
        <v>8.66</v>
      </c>
      <c r="AF86">
        <v>0.57999999999999996</v>
      </c>
    </row>
    <row r="87" spans="7:32">
      <c r="G87" t="s">
        <v>129</v>
      </c>
      <c r="H87" s="74">
        <v>244.92</v>
      </c>
      <c r="I87" s="47">
        <v>119.29</v>
      </c>
      <c r="J87" s="47">
        <v>0</v>
      </c>
      <c r="K87" s="47">
        <v>0</v>
      </c>
      <c r="L87" s="47">
        <v>0</v>
      </c>
      <c r="M87" s="75">
        <v>6.83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371.04</v>
      </c>
      <c r="W87">
        <v>242.42</v>
      </c>
      <c r="X87">
        <v>119.29</v>
      </c>
      <c r="Y87">
        <v>0.38</v>
      </c>
      <c r="Z87">
        <v>0.96</v>
      </c>
      <c r="AA87">
        <v>0.28999999999999998</v>
      </c>
      <c r="AB87">
        <v>0</v>
      </c>
      <c r="AC87">
        <v>6.83</v>
      </c>
      <c r="AD87">
        <v>0.28999999999999998</v>
      </c>
      <c r="AE87">
        <v>0</v>
      </c>
      <c r="AF87">
        <v>0.57999999999999996</v>
      </c>
    </row>
    <row r="88" spans="7:32">
      <c r="G88" t="s">
        <v>130</v>
      </c>
      <c r="H88" s="74">
        <v>299.76</v>
      </c>
      <c r="I88" s="47">
        <v>100.05</v>
      </c>
      <c r="J88" s="47">
        <v>0</v>
      </c>
      <c r="K88" s="47">
        <v>0</v>
      </c>
      <c r="L88" s="47">
        <v>0</v>
      </c>
      <c r="M88" s="75">
        <v>7.02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406.83</v>
      </c>
      <c r="W88">
        <v>297.26</v>
      </c>
      <c r="X88">
        <v>100.05</v>
      </c>
      <c r="Y88">
        <v>0.38</v>
      </c>
      <c r="Z88">
        <v>0.96</v>
      </c>
      <c r="AA88">
        <v>0.28999999999999998</v>
      </c>
      <c r="AB88">
        <v>0</v>
      </c>
      <c r="AC88">
        <v>7.02</v>
      </c>
      <c r="AD88">
        <v>0.28999999999999998</v>
      </c>
      <c r="AE88">
        <v>0</v>
      </c>
      <c r="AF88">
        <v>0.57999999999999996</v>
      </c>
    </row>
    <row r="89" spans="7:32">
      <c r="G89" t="s">
        <v>131</v>
      </c>
      <c r="H89" s="74">
        <v>335.35</v>
      </c>
      <c r="I89" s="47">
        <v>90.43</v>
      </c>
      <c r="J89" s="47">
        <v>0</v>
      </c>
      <c r="K89" s="47">
        <v>0</v>
      </c>
      <c r="L89" s="47">
        <v>0</v>
      </c>
      <c r="M89" s="75">
        <v>5.77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431.55</v>
      </c>
      <c r="W89">
        <v>332.85</v>
      </c>
      <c r="X89">
        <v>90.43</v>
      </c>
      <c r="Y89">
        <v>0.38</v>
      </c>
      <c r="Z89">
        <v>0.96</v>
      </c>
      <c r="AA89">
        <v>0.28999999999999998</v>
      </c>
      <c r="AB89">
        <v>0</v>
      </c>
      <c r="AC89">
        <v>5.77</v>
      </c>
      <c r="AD89">
        <v>0.28999999999999998</v>
      </c>
      <c r="AE89">
        <v>0</v>
      </c>
      <c r="AF89">
        <v>0.57999999999999996</v>
      </c>
    </row>
    <row r="90" spans="7:32">
      <c r="G90" t="s">
        <v>132</v>
      </c>
      <c r="H90" s="74">
        <v>330.54</v>
      </c>
      <c r="I90" s="47">
        <v>76</v>
      </c>
      <c r="J90" s="47">
        <v>0</v>
      </c>
      <c r="K90" s="47">
        <v>0</v>
      </c>
      <c r="L90" s="47">
        <v>0</v>
      </c>
      <c r="M90" s="75">
        <v>7.31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413.85</v>
      </c>
      <c r="W90">
        <v>328.04</v>
      </c>
      <c r="X90">
        <v>76</v>
      </c>
      <c r="Y90">
        <v>0.38</v>
      </c>
      <c r="Z90">
        <v>0.96</v>
      </c>
      <c r="AA90">
        <v>0.28999999999999998</v>
      </c>
      <c r="AB90">
        <v>0</v>
      </c>
      <c r="AC90">
        <v>7.31</v>
      </c>
      <c r="AD90">
        <v>0.28999999999999998</v>
      </c>
      <c r="AE90">
        <v>0</v>
      </c>
      <c r="AF90">
        <v>0.57999999999999996</v>
      </c>
    </row>
    <row r="91" spans="7:32">
      <c r="G91" t="s">
        <v>133</v>
      </c>
      <c r="H91" s="74">
        <v>431.56</v>
      </c>
      <c r="I91" s="47">
        <v>114.48</v>
      </c>
      <c r="J91" s="47">
        <v>0</v>
      </c>
      <c r="K91" s="47">
        <v>0</v>
      </c>
      <c r="L91" s="47">
        <v>0</v>
      </c>
      <c r="M91" s="75">
        <v>4.71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550.74</v>
      </c>
      <c r="W91">
        <v>429.06</v>
      </c>
      <c r="X91">
        <v>114.48</v>
      </c>
      <c r="Y91">
        <v>0.38</v>
      </c>
      <c r="Z91">
        <v>0.96</v>
      </c>
      <c r="AA91">
        <v>0.28999999999999998</v>
      </c>
      <c r="AB91">
        <v>0</v>
      </c>
      <c r="AC91">
        <v>4.71</v>
      </c>
      <c r="AD91">
        <v>0.28999999999999998</v>
      </c>
      <c r="AE91">
        <v>0</v>
      </c>
      <c r="AF91">
        <v>0.57999999999999996</v>
      </c>
    </row>
    <row r="92" spans="7:32">
      <c r="G92" t="s">
        <v>134</v>
      </c>
      <c r="H92" s="74">
        <v>387.3</v>
      </c>
      <c r="I92" s="47">
        <v>121.21</v>
      </c>
      <c r="J92" s="47">
        <v>0</v>
      </c>
      <c r="K92" s="47">
        <v>0</v>
      </c>
      <c r="L92" s="47">
        <v>0</v>
      </c>
      <c r="M92" s="75">
        <v>4.33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512.84</v>
      </c>
      <c r="W92">
        <v>384.8</v>
      </c>
      <c r="X92">
        <v>121.21</v>
      </c>
      <c r="Y92">
        <v>0.38</v>
      </c>
      <c r="Z92">
        <v>0.96</v>
      </c>
      <c r="AA92">
        <v>0.28999999999999998</v>
      </c>
      <c r="AB92">
        <v>0</v>
      </c>
      <c r="AC92">
        <v>4.33</v>
      </c>
      <c r="AD92">
        <v>0.28999999999999998</v>
      </c>
      <c r="AE92">
        <v>0</v>
      </c>
      <c r="AF92">
        <v>0.57999999999999996</v>
      </c>
    </row>
    <row r="93" spans="7:32">
      <c r="G93" t="s">
        <v>135</v>
      </c>
      <c r="H93" s="74">
        <v>344.97</v>
      </c>
      <c r="I93" s="47">
        <v>101.97</v>
      </c>
      <c r="J93" s="47">
        <v>0</v>
      </c>
      <c r="K93" s="47">
        <v>0</v>
      </c>
      <c r="L93" s="47">
        <v>0</v>
      </c>
      <c r="M93" s="75">
        <v>2.31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449.25</v>
      </c>
      <c r="W93">
        <v>342.47</v>
      </c>
      <c r="X93">
        <v>101.97</v>
      </c>
      <c r="Y93">
        <v>0.38</v>
      </c>
      <c r="Z93">
        <v>0.96</v>
      </c>
      <c r="AA93">
        <v>0.28999999999999998</v>
      </c>
      <c r="AB93">
        <v>0</v>
      </c>
      <c r="AC93">
        <v>2.31</v>
      </c>
      <c r="AD93">
        <v>0.28999999999999998</v>
      </c>
      <c r="AE93">
        <v>0</v>
      </c>
      <c r="AF93">
        <v>0.57999999999999996</v>
      </c>
    </row>
    <row r="94" spans="7:32">
      <c r="G94" t="s">
        <v>136</v>
      </c>
      <c r="H94" s="74">
        <v>314.19</v>
      </c>
      <c r="I94" s="47">
        <v>87.54</v>
      </c>
      <c r="J94" s="47">
        <v>0</v>
      </c>
      <c r="K94" s="47">
        <v>0</v>
      </c>
      <c r="L94" s="47">
        <v>0</v>
      </c>
      <c r="M94" s="75">
        <v>2.02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403.75</v>
      </c>
      <c r="W94">
        <v>311.69</v>
      </c>
      <c r="X94">
        <v>87.54</v>
      </c>
      <c r="Y94">
        <v>0.38</v>
      </c>
      <c r="Z94">
        <v>0.96</v>
      </c>
      <c r="AA94">
        <v>0.28999999999999998</v>
      </c>
      <c r="AB94">
        <v>0</v>
      </c>
      <c r="AC94">
        <v>2.02</v>
      </c>
      <c r="AD94">
        <v>0.28999999999999998</v>
      </c>
      <c r="AE94">
        <v>0</v>
      </c>
      <c r="AF94">
        <v>0.57999999999999996</v>
      </c>
    </row>
    <row r="95" spans="7:32">
      <c r="G95" t="s">
        <v>137</v>
      </c>
      <c r="H95" s="74">
        <v>268.98</v>
      </c>
      <c r="I95" s="47">
        <v>116.4</v>
      </c>
      <c r="J95" s="47">
        <v>0</v>
      </c>
      <c r="K95" s="47">
        <v>0</v>
      </c>
      <c r="L95" s="47">
        <v>0</v>
      </c>
      <c r="M95" s="75">
        <v>4.5199999999999996</v>
      </c>
      <c r="N95" s="74">
        <v>0</v>
      </c>
      <c r="O95" s="47">
        <v>0</v>
      </c>
      <c r="P95" s="47">
        <v>0</v>
      </c>
      <c r="Q95" s="47">
        <v>-15</v>
      </c>
      <c r="R95" s="47">
        <v>0</v>
      </c>
      <c r="S95" s="75">
        <v>0</v>
      </c>
      <c r="U95" s="74">
        <v>-15</v>
      </c>
      <c r="V95" s="75">
        <v>389.9</v>
      </c>
      <c r="W95">
        <v>266.48</v>
      </c>
      <c r="X95">
        <v>116.4</v>
      </c>
      <c r="Y95">
        <v>0.38</v>
      </c>
      <c r="Z95">
        <v>0.96</v>
      </c>
      <c r="AA95">
        <v>0.28999999999999998</v>
      </c>
      <c r="AB95">
        <v>-15</v>
      </c>
      <c r="AC95">
        <v>4.5199999999999996</v>
      </c>
      <c r="AD95">
        <v>0.28999999999999998</v>
      </c>
      <c r="AE95">
        <v>0</v>
      </c>
      <c r="AF95">
        <v>0.57999999999999996</v>
      </c>
    </row>
    <row r="96" spans="7:32">
      <c r="G96" t="s">
        <v>138</v>
      </c>
      <c r="H96" s="74">
        <v>189.13</v>
      </c>
      <c r="I96" s="47">
        <v>97.16</v>
      </c>
      <c r="J96" s="47">
        <v>0</v>
      </c>
      <c r="K96" s="47">
        <v>0</v>
      </c>
      <c r="L96" s="47">
        <v>0</v>
      </c>
      <c r="M96" s="75">
        <v>1.64</v>
      </c>
      <c r="N96" s="74">
        <v>0</v>
      </c>
      <c r="O96" s="47">
        <v>0</v>
      </c>
      <c r="P96" s="47">
        <v>0</v>
      </c>
      <c r="Q96" s="47">
        <v>-15</v>
      </c>
      <c r="R96" s="47">
        <v>0</v>
      </c>
      <c r="S96" s="75">
        <v>0</v>
      </c>
      <c r="U96" s="74">
        <v>-15</v>
      </c>
      <c r="V96" s="75">
        <v>287.93</v>
      </c>
      <c r="W96">
        <v>186.63</v>
      </c>
      <c r="X96">
        <v>97.16</v>
      </c>
      <c r="Y96">
        <v>0.38</v>
      </c>
      <c r="Z96">
        <v>0.96</v>
      </c>
      <c r="AA96">
        <v>0.28999999999999998</v>
      </c>
      <c r="AB96">
        <v>-15</v>
      </c>
      <c r="AC96">
        <v>1.64</v>
      </c>
      <c r="AD96">
        <v>0.28999999999999998</v>
      </c>
      <c r="AE96">
        <v>0</v>
      </c>
      <c r="AF96">
        <v>0.57999999999999996</v>
      </c>
    </row>
    <row r="97" spans="1:83">
      <c r="G97" t="s">
        <v>139</v>
      </c>
      <c r="H97" s="74">
        <v>138.15</v>
      </c>
      <c r="I97" s="47">
        <v>73.11</v>
      </c>
      <c r="J97" s="47">
        <v>0</v>
      </c>
      <c r="K97" s="47">
        <v>0</v>
      </c>
      <c r="L97" s="47">
        <v>0</v>
      </c>
      <c r="M97" s="75">
        <v>1.44</v>
      </c>
      <c r="N97" s="74">
        <v>0</v>
      </c>
      <c r="O97" s="47">
        <v>0</v>
      </c>
      <c r="P97" s="47">
        <v>-4</v>
      </c>
      <c r="Q97" s="47">
        <v>-15</v>
      </c>
      <c r="R97" s="47">
        <v>0</v>
      </c>
      <c r="S97" s="75">
        <v>0</v>
      </c>
      <c r="U97" s="74">
        <v>-19</v>
      </c>
      <c r="V97" s="75">
        <v>212.7</v>
      </c>
      <c r="W97">
        <v>135.65</v>
      </c>
      <c r="X97">
        <v>73.11</v>
      </c>
      <c r="Y97">
        <v>0.38</v>
      </c>
      <c r="Z97">
        <v>0.96</v>
      </c>
      <c r="AA97">
        <v>0.28999999999999998</v>
      </c>
      <c r="AB97">
        <v>-15</v>
      </c>
      <c r="AC97">
        <v>1.44</v>
      </c>
      <c r="AD97">
        <v>0.28999999999999998</v>
      </c>
      <c r="AE97">
        <v>-4</v>
      </c>
      <c r="AF97">
        <v>0.57999999999999996</v>
      </c>
    </row>
    <row r="98" spans="1:83">
      <c r="G98" t="s">
        <v>140</v>
      </c>
      <c r="H98" s="74">
        <v>105.44</v>
      </c>
      <c r="I98" s="47">
        <v>49.06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-24</v>
      </c>
      <c r="Q98" s="47">
        <v>-15</v>
      </c>
      <c r="R98" s="47">
        <v>0</v>
      </c>
      <c r="S98" s="75">
        <v>0</v>
      </c>
      <c r="U98" s="74">
        <v>-39</v>
      </c>
      <c r="V98" s="75">
        <v>154.5</v>
      </c>
      <c r="W98">
        <v>102.94</v>
      </c>
      <c r="X98">
        <v>49.06</v>
      </c>
      <c r="Y98">
        <v>0.38</v>
      </c>
      <c r="Z98">
        <v>0.96</v>
      </c>
      <c r="AA98">
        <v>0.28999999999999998</v>
      </c>
      <c r="AB98">
        <v>-15</v>
      </c>
      <c r="AC98">
        <v>0</v>
      </c>
      <c r="AD98">
        <v>0.28999999999999998</v>
      </c>
      <c r="AE98">
        <v>-24</v>
      </c>
      <c r="AF98">
        <v>0.57999999999999996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2.4456824999999998</v>
      </c>
      <c r="I99" s="70">
        <f t="shared" ref="I99:BQ99" si="1">SUM(I3:I98)/4000</f>
        <v>0.46022250000000003</v>
      </c>
      <c r="J99" s="70">
        <f t="shared" si="1"/>
        <v>0.22692499999999999</v>
      </c>
      <c r="K99" s="70">
        <f t="shared" si="1"/>
        <v>0</v>
      </c>
      <c r="L99" s="70">
        <f t="shared" si="1"/>
        <v>0</v>
      </c>
      <c r="M99" s="70">
        <f t="shared" si="1"/>
        <v>4.8727500000000021E-2</v>
      </c>
      <c r="N99" s="69">
        <f t="shared" si="1"/>
        <v>0</v>
      </c>
      <c r="O99" s="70">
        <f t="shared" si="1"/>
        <v>-1.9592750000000001</v>
      </c>
      <c r="P99" s="70">
        <f t="shared" si="1"/>
        <v>-0.61697500000000005</v>
      </c>
      <c r="Q99" s="70">
        <f t="shared" si="1"/>
        <v>-0.1</v>
      </c>
      <c r="R99" s="70">
        <f t="shared" si="1"/>
        <v>0</v>
      </c>
      <c r="S99" s="71">
        <f t="shared" si="1"/>
        <v>0</v>
      </c>
      <c r="U99" s="69">
        <f t="shared" si="1"/>
        <v>-2.67625</v>
      </c>
      <c r="V99" s="71">
        <f t="shared" si="1"/>
        <v>3.1815550000000004</v>
      </c>
      <c r="W99">
        <f t="shared" si="1"/>
        <v>2.3949775</v>
      </c>
      <c r="X99">
        <f t="shared" si="1"/>
        <v>-1.4990524999999999</v>
      </c>
      <c r="Y99">
        <f t="shared" si="1"/>
        <v>7.1600000000000006E-3</v>
      </c>
      <c r="Z99">
        <f t="shared" si="1"/>
        <v>1.9007499999999976E-2</v>
      </c>
      <c r="AA99">
        <f t="shared" si="1"/>
        <v>5.9799999999999897E-3</v>
      </c>
      <c r="AB99">
        <f t="shared" si="1"/>
        <v>-0.1</v>
      </c>
      <c r="AC99">
        <f t="shared" si="1"/>
        <v>4.8727500000000021E-2</v>
      </c>
      <c r="AD99">
        <f t="shared" si="1"/>
        <v>5.7999999999999892E-3</v>
      </c>
      <c r="AE99">
        <f t="shared" si="1"/>
        <v>-0.39005000000000001</v>
      </c>
      <c r="AF99">
        <f t="shared" si="1"/>
        <v>1.2757499999999975E-2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57" sqref="A57:A59"/>
    </sheetView>
  </sheetViews>
  <sheetFormatPr defaultRowHeight="15"/>
  <cols>
    <col min="1" max="1" width="33.42578125" customWidth="1"/>
    <col min="7" max="7" width="11.85546875" customWidth="1"/>
    <col min="20" max="20" width="10.42578125" bestFit="1" customWidth="1"/>
  </cols>
  <sheetData>
    <row r="1" spans="1:53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18</v>
      </c>
      <c r="W1" t="s">
        <v>546</v>
      </c>
      <c r="X1" t="s">
        <v>548</v>
      </c>
      <c r="Y1" t="s">
        <v>550</v>
      </c>
      <c r="Z1" t="s">
        <v>146</v>
      </c>
      <c r="AA1" t="s">
        <v>554</v>
      </c>
      <c r="AB1" t="s">
        <v>548</v>
      </c>
      <c r="AC1" t="s">
        <v>557</v>
      </c>
      <c r="AD1" t="s">
        <v>557</v>
      </c>
      <c r="AE1" t="s">
        <v>145</v>
      </c>
      <c r="AF1" t="s">
        <v>145</v>
      </c>
      <c r="AG1" t="s">
        <v>146</v>
      </c>
      <c r="AH1" t="s">
        <v>146</v>
      </c>
      <c r="AI1" t="s">
        <v>566</v>
      </c>
      <c r="AJ1" t="s">
        <v>568</v>
      </c>
      <c r="AK1" t="s">
        <v>570</v>
      </c>
      <c r="AL1" t="s">
        <v>572</v>
      </c>
      <c r="AM1" t="s">
        <v>574</v>
      </c>
      <c r="AN1" t="s">
        <v>576</v>
      </c>
      <c r="AO1" t="s">
        <v>578</v>
      </c>
      <c r="AP1" t="s">
        <v>580</v>
      </c>
      <c r="AQ1" t="s">
        <v>145</v>
      </c>
      <c r="AR1" t="s">
        <v>580</v>
      </c>
      <c r="AS1" t="s">
        <v>146</v>
      </c>
      <c r="AT1" t="s">
        <v>587</v>
      </c>
      <c r="AU1" t="s">
        <v>574</v>
      </c>
      <c r="AV1" t="s">
        <v>574</v>
      </c>
      <c r="AW1" t="s">
        <v>574</v>
      </c>
      <c r="AX1" t="s">
        <v>595</v>
      </c>
      <c r="AY1" t="s">
        <v>597</v>
      </c>
      <c r="AZ1" t="s">
        <v>599</v>
      </c>
      <c r="BA1" t="s">
        <v>601</v>
      </c>
    </row>
    <row r="2" spans="1:5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45654</v>
      </c>
      <c r="W2" s="29" t="s">
        <v>148</v>
      </c>
      <c r="X2" t="s">
        <v>169</v>
      </c>
      <c r="Y2" t="s">
        <v>535</v>
      </c>
      <c r="Z2" t="s">
        <v>552</v>
      </c>
      <c r="AA2" t="s">
        <v>148</v>
      </c>
      <c r="AB2" t="s">
        <v>170</v>
      </c>
      <c r="AC2" t="s">
        <v>148</v>
      </c>
      <c r="AD2" t="s">
        <v>148</v>
      </c>
      <c r="AE2" t="s">
        <v>560</v>
      </c>
      <c r="AF2" t="s">
        <v>562</v>
      </c>
      <c r="AG2" t="s">
        <v>562</v>
      </c>
      <c r="AH2" t="s">
        <v>560</v>
      </c>
      <c r="AI2" t="s">
        <v>148</v>
      </c>
      <c r="AJ2" t="s">
        <v>358</v>
      </c>
      <c r="AK2" t="s">
        <v>535</v>
      </c>
      <c r="AL2" t="s">
        <v>148</v>
      </c>
      <c r="AM2" t="s">
        <v>535</v>
      </c>
      <c r="AN2" t="s">
        <v>535</v>
      </c>
      <c r="AO2" t="s">
        <v>148</v>
      </c>
      <c r="AP2" t="s">
        <v>535</v>
      </c>
      <c r="AQ2" t="s">
        <v>582</v>
      </c>
      <c r="AR2" t="s">
        <v>535</v>
      </c>
      <c r="AS2" t="s">
        <v>585</v>
      </c>
      <c r="AT2" t="s">
        <v>148</v>
      </c>
      <c r="AU2" t="s">
        <v>589</v>
      </c>
      <c r="AV2" t="s">
        <v>591</v>
      </c>
      <c r="AW2" t="s">
        <v>593</v>
      </c>
      <c r="AX2" t="s">
        <v>148</v>
      </c>
      <c r="AY2" t="s">
        <v>148</v>
      </c>
      <c r="AZ2" t="s">
        <v>149</v>
      </c>
      <c r="BA2" t="s">
        <v>149</v>
      </c>
    </row>
    <row r="3" spans="1:5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0.43</v>
      </c>
      <c r="I3" s="54">
        <v>0</v>
      </c>
      <c r="J3" s="54">
        <v>1.65</v>
      </c>
      <c r="K3" s="54">
        <v>105.63000000000001</v>
      </c>
      <c r="L3" s="54">
        <v>17.32</v>
      </c>
      <c r="M3" s="73">
        <v>0</v>
      </c>
      <c r="N3" s="72">
        <v>137.27000000000001</v>
      </c>
      <c r="O3" s="54">
        <v>190.05</v>
      </c>
      <c r="P3" s="54">
        <v>0</v>
      </c>
      <c r="Q3" s="54">
        <v>0</v>
      </c>
      <c r="R3" s="54">
        <v>0</v>
      </c>
      <c r="S3" s="73">
        <v>0</v>
      </c>
      <c r="W3">
        <v>8.74</v>
      </c>
      <c r="X3">
        <v>0</v>
      </c>
      <c r="Y3">
        <v>5.77</v>
      </c>
      <c r="Z3">
        <v>144.30000000000001</v>
      </c>
      <c r="AA3">
        <v>8.74</v>
      </c>
      <c r="AB3">
        <v>0</v>
      </c>
      <c r="AC3">
        <v>22.3</v>
      </c>
      <c r="AD3">
        <v>22.3</v>
      </c>
      <c r="AE3">
        <v>137.27000000000001</v>
      </c>
      <c r="AF3">
        <v>0</v>
      </c>
      <c r="AG3">
        <v>0</v>
      </c>
      <c r="AH3">
        <v>45.75</v>
      </c>
      <c r="AI3">
        <v>0</v>
      </c>
      <c r="AJ3">
        <v>0.43</v>
      </c>
      <c r="AK3">
        <v>7.7</v>
      </c>
      <c r="AL3">
        <v>0</v>
      </c>
      <c r="AM3">
        <v>0</v>
      </c>
      <c r="AN3">
        <v>0.96</v>
      </c>
      <c r="AO3">
        <v>17.32</v>
      </c>
      <c r="AP3">
        <v>2.89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26.23</v>
      </c>
      <c r="AZ3">
        <v>1.65</v>
      </c>
      <c r="BA3">
        <v>0</v>
      </c>
    </row>
    <row r="4" spans="1:53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0.43</v>
      </c>
      <c r="I4" s="47">
        <v>0</v>
      </c>
      <c r="J4" s="47">
        <v>1.65</v>
      </c>
      <c r="K4" s="47">
        <v>105.63000000000001</v>
      </c>
      <c r="L4" s="47">
        <v>17.32</v>
      </c>
      <c r="M4" s="75">
        <v>0</v>
      </c>
      <c r="N4" s="74">
        <v>137.27000000000001</v>
      </c>
      <c r="O4" s="47">
        <v>190.05</v>
      </c>
      <c r="P4" s="47">
        <v>0</v>
      </c>
      <c r="Q4" s="47">
        <v>0</v>
      </c>
      <c r="R4" s="47">
        <v>0</v>
      </c>
      <c r="S4" s="75">
        <v>0</v>
      </c>
      <c r="W4">
        <v>8.74</v>
      </c>
      <c r="X4">
        <v>0</v>
      </c>
      <c r="Y4">
        <v>5.77</v>
      </c>
      <c r="Z4">
        <v>144.30000000000001</v>
      </c>
      <c r="AA4">
        <v>8.74</v>
      </c>
      <c r="AB4">
        <v>0</v>
      </c>
      <c r="AC4">
        <v>22.3</v>
      </c>
      <c r="AD4">
        <v>22.3</v>
      </c>
      <c r="AE4">
        <v>137.27000000000001</v>
      </c>
      <c r="AF4">
        <v>0</v>
      </c>
      <c r="AG4">
        <v>0</v>
      </c>
      <c r="AH4">
        <v>45.75</v>
      </c>
      <c r="AI4">
        <v>0</v>
      </c>
      <c r="AJ4">
        <v>0.43</v>
      </c>
      <c r="AK4">
        <v>7.7</v>
      </c>
      <c r="AL4">
        <v>0</v>
      </c>
      <c r="AM4">
        <v>0</v>
      </c>
      <c r="AN4">
        <v>0.96</v>
      </c>
      <c r="AO4">
        <v>17.32</v>
      </c>
      <c r="AP4">
        <v>2.89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26.23</v>
      </c>
      <c r="AZ4">
        <v>1.65</v>
      </c>
      <c r="BA4">
        <v>0</v>
      </c>
    </row>
    <row r="5" spans="1:53">
      <c r="A5" t="s">
        <v>235</v>
      </c>
      <c r="B5" t="s">
        <v>227</v>
      </c>
      <c r="C5" t="s">
        <v>229</v>
      </c>
      <c r="G5" t="s">
        <v>47</v>
      </c>
      <c r="H5" s="74">
        <v>0.43</v>
      </c>
      <c r="I5" s="47">
        <v>0</v>
      </c>
      <c r="J5" s="47">
        <v>1.65</v>
      </c>
      <c r="K5" s="47">
        <v>105.63000000000001</v>
      </c>
      <c r="L5" s="47">
        <v>17.32</v>
      </c>
      <c r="M5" s="75">
        <v>0</v>
      </c>
      <c r="N5" s="74">
        <v>137.27000000000001</v>
      </c>
      <c r="O5" s="47">
        <v>190.05</v>
      </c>
      <c r="P5" s="47">
        <v>0</v>
      </c>
      <c r="Q5" s="47">
        <v>0</v>
      </c>
      <c r="R5" s="47">
        <v>0</v>
      </c>
      <c r="S5" s="75">
        <v>0</v>
      </c>
      <c r="W5">
        <v>8.74</v>
      </c>
      <c r="X5">
        <v>0</v>
      </c>
      <c r="Y5">
        <v>5.77</v>
      </c>
      <c r="Z5">
        <v>144.30000000000001</v>
      </c>
      <c r="AA5">
        <v>8.74</v>
      </c>
      <c r="AB5">
        <v>0</v>
      </c>
      <c r="AC5">
        <v>22.3</v>
      </c>
      <c r="AD5">
        <v>22.3</v>
      </c>
      <c r="AE5">
        <v>137.27000000000001</v>
      </c>
      <c r="AF5">
        <v>0</v>
      </c>
      <c r="AG5">
        <v>0</v>
      </c>
      <c r="AH5">
        <v>45.75</v>
      </c>
      <c r="AI5">
        <v>0</v>
      </c>
      <c r="AJ5">
        <v>0.43</v>
      </c>
      <c r="AK5">
        <v>7.7</v>
      </c>
      <c r="AL5">
        <v>0</v>
      </c>
      <c r="AM5">
        <v>0</v>
      </c>
      <c r="AN5">
        <v>0.96</v>
      </c>
      <c r="AO5">
        <v>17.32</v>
      </c>
      <c r="AP5">
        <v>2.89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26.23</v>
      </c>
      <c r="AZ5">
        <v>1.65</v>
      </c>
      <c r="BA5">
        <v>0</v>
      </c>
    </row>
    <row r="6" spans="1:53">
      <c r="A6" t="s">
        <v>236</v>
      </c>
      <c r="B6" t="s">
        <v>258</v>
      </c>
      <c r="C6" t="s">
        <v>230</v>
      </c>
      <c r="G6" t="s">
        <v>48</v>
      </c>
      <c r="H6" s="74">
        <v>0.43</v>
      </c>
      <c r="I6" s="47">
        <v>0</v>
      </c>
      <c r="J6" s="47">
        <v>1.65</v>
      </c>
      <c r="K6" s="47">
        <v>105.63000000000001</v>
      </c>
      <c r="L6" s="47">
        <v>17.32</v>
      </c>
      <c r="M6" s="75">
        <v>0</v>
      </c>
      <c r="N6" s="74">
        <v>137.27000000000001</v>
      </c>
      <c r="O6" s="47">
        <v>190.05</v>
      </c>
      <c r="P6" s="47">
        <v>0</v>
      </c>
      <c r="Q6" s="47">
        <v>0</v>
      </c>
      <c r="R6" s="47">
        <v>0</v>
      </c>
      <c r="S6" s="75">
        <v>0</v>
      </c>
      <c r="W6">
        <v>8.74</v>
      </c>
      <c r="X6">
        <v>0</v>
      </c>
      <c r="Y6">
        <v>5.77</v>
      </c>
      <c r="Z6">
        <v>144.30000000000001</v>
      </c>
      <c r="AA6">
        <v>8.74</v>
      </c>
      <c r="AB6">
        <v>0</v>
      </c>
      <c r="AC6">
        <v>22.3</v>
      </c>
      <c r="AD6">
        <v>22.3</v>
      </c>
      <c r="AE6">
        <v>137.27000000000001</v>
      </c>
      <c r="AF6">
        <v>0</v>
      </c>
      <c r="AG6">
        <v>0</v>
      </c>
      <c r="AH6">
        <v>45.75</v>
      </c>
      <c r="AI6">
        <v>0</v>
      </c>
      <c r="AJ6">
        <v>0.43</v>
      </c>
      <c r="AK6">
        <v>7.7</v>
      </c>
      <c r="AL6">
        <v>0</v>
      </c>
      <c r="AM6">
        <v>0</v>
      </c>
      <c r="AN6">
        <v>0.96</v>
      </c>
      <c r="AO6">
        <v>17.32</v>
      </c>
      <c r="AP6">
        <v>2.89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26.23</v>
      </c>
      <c r="AZ6">
        <v>1.65</v>
      </c>
      <c r="BA6">
        <v>0</v>
      </c>
    </row>
    <row r="7" spans="1:53">
      <c r="A7" t="s">
        <v>237</v>
      </c>
      <c r="B7" t="s">
        <v>280</v>
      </c>
      <c r="C7" t="s">
        <v>259</v>
      </c>
      <c r="G7" t="s">
        <v>49</v>
      </c>
      <c r="H7" s="74">
        <v>0.38</v>
      </c>
      <c r="I7" s="47">
        <v>0</v>
      </c>
      <c r="J7" s="47">
        <v>1.65</v>
      </c>
      <c r="K7" s="47">
        <v>105.63000000000001</v>
      </c>
      <c r="L7" s="47">
        <v>17.32</v>
      </c>
      <c r="M7" s="75">
        <v>0</v>
      </c>
      <c r="N7" s="74">
        <v>137.27000000000001</v>
      </c>
      <c r="O7" s="47">
        <v>190.05</v>
      </c>
      <c r="P7" s="47">
        <v>0</v>
      </c>
      <c r="Q7" s="47">
        <v>0</v>
      </c>
      <c r="R7" s="47">
        <v>0</v>
      </c>
      <c r="S7" s="75">
        <v>0</v>
      </c>
      <c r="W7">
        <v>8.74</v>
      </c>
      <c r="X7">
        <v>0</v>
      </c>
      <c r="Y7">
        <v>5.77</v>
      </c>
      <c r="Z7">
        <v>144.30000000000001</v>
      </c>
      <c r="AA7">
        <v>8.74</v>
      </c>
      <c r="AB7">
        <v>0</v>
      </c>
      <c r="AC7">
        <v>22.3</v>
      </c>
      <c r="AD7">
        <v>22.3</v>
      </c>
      <c r="AE7">
        <v>137.27000000000001</v>
      </c>
      <c r="AF7">
        <v>0</v>
      </c>
      <c r="AG7">
        <v>0</v>
      </c>
      <c r="AH7">
        <v>45.75</v>
      </c>
      <c r="AI7">
        <v>0</v>
      </c>
      <c r="AJ7">
        <v>0.38</v>
      </c>
      <c r="AK7">
        <v>7.7</v>
      </c>
      <c r="AL7">
        <v>0</v>
      </c>
      <c r="AM7">
        <v>0</v>
      </c>
      <c r="AN7">
        <v>0.96</v>
      </c>
      <c r="AO7">
        <v>17.32</v>
      </c>
      <c r="AP7">
        <v>2.89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26.23</v>
      </c>
      <c r="AZ7">
        <v>1.65</v>
      </c>
      <c r="BA7">
        <v>0</v>
      </c>
    </row>
    <row r="8" spans="1:53">
      <c r="A8" t="s">
        <v>238</v>
      </c>
      <c r="B8" t="s">
        <v>315</v>
      </c>
      <c r="C8" t="s">
        <v>231</v>
      </c>
      <c r="G8" t="s">
        <v>50</v>
      </c>
      <c r="H8" s="74">
        <v>0.38</v>
      </c>
      <c r="I8" s="47">
        <v>0</v>
      </c>
      <c r="J8" s="47">
        <v>1.65</v>
      </c>
      <c r="K8" s="47">
        <v>105.63000000000001</v>
      </c>
      <c r="L8" s="47">
        <v>17.32</v>
      </c>
      <c r="M8" s="75">
        <v>0</v>
      </c>
      <c r="N8" s="74">
        <v>137.27000000000001</v>
      </c>
      <c r="O8" s="47">
        <v>190.05</v>
      </c>
      <c r="P8" s="47">
        <v>0</v>
      </c>
      <c r="Q8" s="47">
        <v>0</v>
      </c>
      <c r="R8" s="47">
        <v>0</v>
      </c>
      <c r="S8" s="75">
        <v>0</v>
      </c>
      <c r="W8">
        <v>8.74</v>
      </c>
      <c r="X8">
        <v>0</v>
      </c>
      <c r="Y8">
        <v>5.77</v>
      </c>
      <c r="Z8">
        <v>144.30000000000001</v>
      </c>
      <c r="AA8">
        <v>8.74</v>
      </c>
      <c r="AB8">
        <v>0</v>
      </c>
      <c r="AC8">
        <v>22.3</v>
      </c>
      <c r="AD8">
        <v>22.3</v>
      </c>
      <c r="AE8">
        <v>137.27000000000001</v>
      </c>
      <c r="AF8">
        <v>0</v>
      </c>
      <c r="AG8">
        <v>0</v>
      </c>
      <c r="AH8">
        <v>45.75</v>
      </c>
      <c r="AI8">
        <v>0</v>
      </c>
      <c r="AJ8">
        <v>0.38</v>
      </c>
      <c r="AK8">
        <v>7.7</v>
      </c>
      <c r="AL8">
        <v>0</v>
      </c>
      <c r="AM8">
        <v>0</v>
      </c>
      <c r="AN8">
        <v>0.96</v>
      </c>
      <c r="AO8">
        <v>17.32</v>
      </c>
      <c r="AP8">
        <v>2.89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26.23</v>
      </c>
      <c r="AZ8">
        <v>1.65</v>
      </c>
      <c r="BA8">
        <v>0</v>
      </c>
    </row>
    <row r="9" spans="1:53">
      <c r="A9" t="s">
        <v>239</v>
      </c>
      <c r="B9" t="s">
        <v>335</v>
      </c>
      <c r="C9" t="s">
        <v>232</v>
      </c>
      <c r="G9" t="s">
        <v>51</v>
      </c>
      <c r="H9" s="74">
        <v>0.38</v>
      </c>
      <c r="I9" s="47">
        <v>0</v>
      </c>
      <c r="J9" s="47">
        <v>1.65</v>
      </c>
      <c r="K9" s="47">
        <v>105.63000000000001</v>
      </c>
      <c r="L9" s="47">
        <v>17.32</v>
      </c>
      <c r="M9" s="75">
        <v>0</v>
      </c>
      <c r="N9" s="74">
        <v>137.27000000000001</v>
      </c>
      <c r="O9" s="47">
        <v>190.05</v>
      </c>
      <c r="P9" s="47">
        <v>0</v>
      </c>
      <c r="Q9" s="47">
        <v>0</v>
      </c>
      <c r="R9" s="47">
        <v>0</v>
      </c>
      <c r="S9" s="75">
        <v>0</v>
      </c>
      <c r="W9">
        <v>8.74</v>
      </c>
      <c r="X9">
        <v>0</v>
      </c>
      <c r="Y9">
        <v>5.77</v>
      </c>
      <c r="Z9">
        <v>144.30000000000001</v>
      </c>
      <c r="AA9">
        <v>8.74</v>
      </c>
      <c r="AB9">
        <v>0</v>
      </c>
      <c r="AC9">
        <v>22.3</v>
      </c>
      <c r="AD9">
        <v>22.3</v>
      </c>
      <c r="AE9">
        <v>137.27000000000001</v>
      </c>
      <c r="AF9">
        <v>0</v>
      </c>
      <c r="AG9">
        <v>0</v>
      </c>
      <c r="AH9">
        <v>45.75</v>
      </c>
      <c r="AI9">
        <v>0</v>
      </c>
      <c r="AJ9">
        <v>0.38</v>
      </c>
      <c r="AK9">
        <v>7.7</v>
      </c>
      <c r="AL9">
        <v>0</v>
      </c>
      <c r="AM9">
        <v>0</v>
      </c>
      <c r="AN9">
        <v>0.96</v>
      </c>
      <c r="AO9">
        <v>17.32</v>
      </c>
      <c r="AP9">
        <v>2.89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26.23</v>
      </c>
      <c r="AZ9">
        <v>1.65</v>
      </c>
      <c r="BA9">
        <v>0</v>
      </c>
    </row>
    <row r="10" spans="1:53">
      <c r="A10" t="s">
        <v>260</v>
      </c>
      <c r="C10" t="s">
        <v>233</v>
      </c>
      <c r="G10" t="s">
        <v>52</v>
      </c>
      <c r="H10" s="74">
        <v>0.38</v>
      </c>
      <c r="I10" s="47">
        <v>0</v>
      </c>
      <c r="J10" s="47">
        <v>1.65</v>
      </c>
      <c r="K10" s="47">
        <v>105.63000000000001</v>
      </c>
      <c r="L10" s="47">
        <v>17.32</v>
      </c>
      <c r="M10" s="75">
        <v>0</v>
      </c>
      <c r="N10" s="74">
        <v>137.27000000000001</v>
      </c>
      <c r="O10" s="47">
        <v>190.05</v>
      </c>
      <c r="P10" s="47">
        <v>0</v>
      </c>
      <c r="Q10" s="47">
        <v>0</v>
      </c>
      <c r="R10" s="47">
        <v>0</v>
      </c>
      <c r="S10" s="75">
        <v>0</v>
      </c>
      <c r="W10">
        <v>8.74</v>
      </c>
      <c r="X10">
        <v>0</v>
      </c>
      <c r="Y10">
        <v>5.77</v>
      </c>
      <c r="Z10">
        <v>144.30000000000001</v>
      </c>
      <c r="AA10">
        <v>8.74</v>
      </c>
      <c r="AB10">
        <v>0</v>
      </c>
      <c r="AC10">
        <v>22.3</v>
      </c>
      <c r="AD10">
        <v>22.3</v>
      </c>
      <c r="AE10">
        <v>137.27000000000001</v>
      </c>
      <c r="AF10">
        <v>0</v>
      </c>
      <c r="AG10">
        <v>0</v>
      </c>
      <c r="AH10">
        <v>45.75</v>
      </c>
      <c r="AI10">
        <v>0</v>
      </c>
      <c r="AJ10">
        <v>0.38</v>
      </c>
      <c r="AK10">
        <v>7.7</v>
      </c>
      <c r="AL10">
        <v>0</v>
      </c>
      <c r="AM10">
        <v>0</v>
      </c>
      <c r="AN10">
        <v>0.96</v>
      </c>
      <c r="AO10">
        <v>17.32</v>
      </c>
      <c r="AP10">
        <v>2.89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26.23</v>
      </c>
      <c r="AZ10">
        <v>1.65</v>
      </c>
      <c r="BA10">
        <v>0</v>
      </c>
    </row>
    <row r="11" spans="1:53">
      <c r="A11" t="s">
        <v>240</v>
      </c>
      <c r="C11" t="s">
        <v>316</v>
      </c>
      <c r="G11" t="s">
        <v>53</v>
      </c>
      <c r="H11" s="74">
        <v>0.38</v>
      </c>
      <c r="I11" s="47">
        <v>0</v>
      </c>
      <c r="J11" s="47">
        <v>1.56</v>
      </c>
      <c r="K11" s="47">
        <v>105.63000000000001</v>
      </c>
      <c r="L11" s="47">
        <v>17.32</v>
      </c>
      <c r="M11" s="75">
        <v>0</v>
      </c>
      <c r="N11" s="74">
        <v>137.27000000000001</v>
      </c>
      <c r="O11" s="47">
        <v>190.05</v>
      </c>
      <c r="P11" s="47">
        <v>0</v>
      </c>
      <c r="Q11" s="47">
        <v>0</v>
      </c>
      <c r="R11" s="47">
        <v>0</v>
      </c>
      <c r="S11" s="75">
        <v>0</v>
      </c>
      <c r="W11">
        <v>8.74</v>
      </c>
      <c r="X11">
        <v>0</v>
      </c>
      <c r="Y11">
        <v>5.77</v>
      </c>
      <c r="Z11">
        <v>144.30000000000001</v>
      </c>
      <c r="AA11">
        <v>8.74</v>
      </c>
      <c r="AB11">
        <v>0</v>
      </c>
      <c r="AC11">
        <v>22.3</v>
      </c>
      <c r="AD11">
        <v>22.3</v>
      </c>
      <c r="AE11">
        <v>137.27000000000001</v>
      </c>
      <c r="AF11">
        <v>0</v>
      </c>
      <c r="AG11">
        <v>0</v>
      </c>
      <c r="AH11">
        <v>45.75</v>
      </c>
      <c r="AI11">
        <v>0</v>
      </c>
      <c r="AJ11">
        <v>0.38</v>
      </c>
      <c r="AK11">
        <v>7.7</v>
      </c>
      <c r="AL11">
        <v>0</v>
      </c>
      <c r="AM11">
        <v>0</v>
      </c>
      <c r="AN11">
        <v>0.96</v>
      </c>
      <c r="AO11">
        <v>17.32</v>
      </c>
      <c r="AP11">
        <v>2.89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26.23</v>
      </c>
      <c r="AZ11">
        <v>1.56</v>
      </c>
      <c r="BA11">
        <v>0</v>
      </c>
    </row>
    <row r="12" spans="1:53">
      <c r="A12" t="s">
        <v>241</v>
      </c>
      <c r="C12" t="s">
        <v>336</v>
      </c>
      <c r="G12" t="s">
        <v>54</v>
      </c>
      <c r="H12" s="74">
        <v>0.38</v>
      </c>
      <c r="I12" s="47">
        <v>0</v>
      </c>
      <c r="J12" s="47">
        <v>1.56</v>
      </c>
      <c r="K12" s="47">
        <v>105.63000000000001</v>
      </c>
      <c r="L12" s="47">
        <v>17.32</v>
      </c>
      <c r="M12" s="75">
        <v>0</v>
      </c>
      <c r="N12" s="74">
        <v>137.27000000000001</v>
      </c>
      <c r="O12" s="47">
        <v>190.05</v>
      </c>
      <c r="P12" s="47">
        <v>0</v>
      </c>
      <c r="Q12" s="47">
        <v>0</v>
      </c>
      <c r="R12" s="47">
        <v>0</v>
      </c>
      <c r="S12" s="75">
        <v>0</v>
      </c>
      <c r="W12">
        <v>8.74</v>
      </c>
      <c r="X12">
        <v>0</v>
      </c>
      <c r="Y12">
        <v>5.77</v>
      </c>
      <c r="Z12">
        <v>144.30000000000001</v>
      </c>
      <c r="AA12">
        <v>8.74</v>
      </c>
      <c r="AB12">
        <v>0</v>
      </c>
      <c r="AC12">
        <v>22.3</v>
      </c>
      <c r="AD12">
        <v>22.3</v>
      </c>
      <c r="AE12">
        <v>137.27000000000001</v>
      </c>
      <c r="AF12">
        <v>0</v>
      </c>
      <c r="AG12">
        <v>0</v>
      </c>
      <c r="AH12">
        <v>45.75</v>
      </c>
      <c r="AI12">
        <v>0</v>
      </c>
      <c r="AJ12">
        <v>0.38</v>
      </c>
      <c r="AK12">
        <v>7.7</v>
      </c>
      <c r="AL12">
        <v>0</v>
      </c>
      <c r="AM12">
        <v>0</v>
      </c>
      <c r="AN12">
        <v>0.96</v>
      </c>
      <c r="AO12">
        <v>17.32</v>
      </c>
      <c r="AP12">
        <v>2.89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26.23</v>
      </c>
      <c r="AZ12">
        <v>1.56</v>
      </c>
      <c r="BA12">
        <v>0</v>
      </c>
    </row>
    <row r="13" spans="1:53">
      <c r="A13" t="s">
        <v>242</v>
      </c>
      <c r="G13" t="s">
        <v>55</v>
      </c>
      <c r="H13" s="74">
        <v>0.38</v>
      </c>
      <c r="I13" s="47">
        <v>0</v>
      </c>
      <c r="J13" s="47">
        <v>1.56</v>
      </c>
      <c r="K13" s="47">
        <v>105.63000000000001</v>
      </c>
      <c r="L13" s="47">
        <v>17.32</v>
      </c>
      <c r="M13" s="75">
        <v>0</v>
      </c>
      <c r="N13" s="74">
        <v>137.27000000000001</v>
      </c>
      <c r="O13" s="47">
        <v>190.05</v>
      </c>
      <c r="P13" s="47">
        <v>0</v>
      </c>
      <c r="Q13" s="47">
        <v>0</v>
      </c>
      <c r="R13" s="47">
        <v>0</v>
      </c>
      <c r="S13" s="75">
        <v>0</v>
      </c>
      <c r="T13" t="s">
        <v>607</v>
      </c>
      <c r="W13">
        <v>8.74</v>
      </c>
      <c r="X13">
        <v>0</v>
      </c>
      <c r="Y13">
        <v>5.77</v>
      </c>
      <c r="Z13">
        <v>144.30000000000001</v>
      </c>
      <c r="AA13">
        <v>8.74</v>
      </c>
      <c r="AB13">
        <v>0</v>
      </c>
      <c r="AC13">
        <v>22.3</v>
      </c>
      <c r="AD13">
        <v>22.3</v>
      </c>
      <c r="AE13">
        <v>137.27000000000001</v>
      </c>
      <c r="AF13">
        <v>0</v>
      </c>
      <c r="AG13">
        <v>0</v>
      </c>
      <c r="AH13">
        <v>45.75</v>
      </c>
      <c r="AI13">
        <v>0</v>
      </c>
      <c r="AJ13">
        <v>0.38</v>
      </c>
      <c r="AK13">
        <v>7.7</v>
      </c>
      <c r="AL13">
        <v>0</v>
      </c>
      <c r="AM13">
        <v>0</v>
      </c>
      <c r="AN13">
        <v>0.96</v>
      </c>
      <c r="AO13">
        <v>17.32</v>
      </c>
      <c r="AP13">
        <v>2.89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26.23</v>
      </c>
      <c r="AZ13">
        <v>1.56</v>
      </c>
      <c r="BA13">
        <v>0</v>
      </c>
    </row>
    <row r="14" spans="1:53">
      <c r="A14" t="s">
        <v>243</v>
      </c>
      <c r="G14" t="s">
        <v>56</v>
      </c>
      <c r="H14" s="74">
        <v>0.38</v>
      </c>
      <c r="I14" s="47">
        <v>0</v>
      </c>
      <c r="J14" s="47">
        <v>1.56</v>
      </c>
      <c r="K14" s="47">
        <v>105.63000000000001</v>
      </c>
      <c r="L14" s="47">
        <v>17.32</v>
      </c>
      <c r="M14" s="75">
        <v>0</v>
      </c>
      <c r="N14" s="74">
        <v>137.27000000000001</v>
      </c>
      <c r="O14" s="47">
        <v>190.05</v>
      </c>
      <c r="P14" s="47">
        <v>0</v>
      </c>
      <c r="Q14" s="47">
        <v>0</v>
      </c>
      <c r="R14" s="47">
        <v>0</v>
      </c>
      <c r="S14" s="75">
        <v>0</v>
      </c>
      <c r="T14" t="s">
        <v>608</v>
      </c>
      <c r="W14">
        <v>8.74</v>
      </c>
      <c r="X14">
        <v>0</v>
      </c>
      <c r="Y14">
        <v>5.77</v>
      </c>
      <c r="Z14">
        <v>144.30000000000001</v>
      </c>
      <c r="AA14">
        <v>8.74</v>
      </c>
      <c r="AB14">
        <v>0</v>
      </c>
      <c r="AC14">
        <v>22.3</v>
      </c>
      <c r="AD14">
        <v>22.3</v>
      </c>
      <c r="AE14">
        <v>137.27000000000001</v>
      </c>
      <c r="AF14">
        <v>0</v>
      </c>
      <c r="AG14">
        <v>0</v>
      </c>
      <c r="AH14">
        <v>45.75</v>
      </c>
      <c r="AI14">
        <v>0</v>
      </c>
      <c r="AJ14">
        <v>0.38</v>
      </c>
      <c r="AK14">
        <v>7.7</v>
      </c>
      <c r="AL14">
        <v>0</v>
      </c>
      <c r="AM14">
        <v>0</v>
      </c>
      <c r="AN14">
        <v>0.96</v>
      </c>
      <c r="AO14">
        <v>17.32</v>
      </c>
      <c r="AP14">
        <v>2.89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26.23</v>
      </c>
      <c r="AZ14">
        <v>1.56</v>
      </c>
      <c r="BA14">
        <v>0</v>
      </c>
    </row>
    <row r="15" spans="1:53">
      <c r="A15" t="s">
        <v>244</v>
      </c>
      <c r="G15" t="s">
        <v>57</v>
      </c>
      <c r="H15" s="74">
        <v>0.34</v>
      </c>
      <c r="I15" s="47">
        <v>0</v>
      </c>
      <c r="J15" s="47">
        <v>1.56</v>
      </c>
      <c r="K15" s="47">
        <v>105.63000000000001</v>
      </c>
      <c r="L15" s="47">
        <v>17.32</v>
      </c>
      <c r="M15" s="75">
        <v>0</v>
      </c>
      <c r="N15" s="74">
        <v>137.27000000000001</v>
      </c>
      <c r="O15" s="47">
        <v>190.05</v>
      </c>
      <c r="P15" s="47">
        <v>0</v>
      </c>
      <c r="Q15" s="47">
        <v>0</v>
      </c>
      <c r="R15" s="47">
        <v>0</v>
      </c>
      <c r="S15" s="75">
        <v>0</v>
      </c>
      <c r="T15" t="s">
        <v>604</v>
      </c>
      <c r="W15">
        <v>8.74</v>
      </c>
      <c r="X15">
        <v>0</v>
      </c>
      <c r="Y15">
        <v>5.77</v>
      </c>
      <c r="Z15">
        <v>144.30000000000001</v>
      </c>
      <c r="AA15">
        <v>8.74</v>
      </c>
      <c r="AB15">
        <v>0</v>
      </c>
      <c r="AC15">
        <v>22.3</v>
      </c>
      <c r="AD15">
        <v>22.3</v>
      </c>
      <c r="AE15">
        <v>137.27000000000001</v>
      </c>
      <c r="AF15">
        <v>0</v>
      </c>
      <c r="AG15">
        <v>0</v>
      </c>
      <c r="AH15">
        <v>45.75</v>
      </c>
      <c r="AI15">
        <v>0</v>
      </c>
      <c r="AJ15">
        <v>0.34</v>
      </c>
      <c r="AK15">
        <v>7.7</v>
      </c>
      <c r="AL15">
        <v>0</v>
      </c>
      <c r="AM15">
        <v>0</v>
      </c>
      <c r="AN15">
        <v>0.96</v>
      </c>
      <c r="AO15">
        <v>17.32</v>
      </c>
      <c r="AP15">
        <v>2.89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26.23</v>
      </c>
      <c r="AZ15">
        <v>1.56</v>
      </c>
      <c r="BA15">
        <v>0</v>
      </c>
    </row>
    <row r="16" spans="1:53">
      <c r="A16" t="s">
        <v>245</v>
      </c>
      <c r="G16" t="s">
        <v>58</v>
      </c>
      <c r="H16" s="74">
        <v>0.34</v>
      </c>
      <c r="I16" s="47">
        <v>0</v>
      </c>
      <c r="J16" s="47">
        <v>1.56</v>
      </c>
      <c r="K16" s="47">
        <v>105.63000000000001</v>
      </c>
      <c r="L16" s="47">
        <v>17.32</v>
      </c>
      <c r="M16" s="75">
        <v>0</v>
      </c>
      <c r="N16" s="74">
        <v>137.27000000000001</v>
      </c>
      <c r="O16" s="47">
        <v>190.05</v>
      </c>
      <c r="P16" s="47">
        <v>0</v>
      </c>
      <c r="Q16" s="47">
        <v>0</v>
      </c>
      <c r="R16" s="47">
        <v>0</v>
      </c>
      <c r="S16" s="75">
        <v>0</v>
      </c>
      <c r="T16" t="s">
        <v>605</v>
      </c>
      <c r="W16">
        <v>8.74</v>
      </c>
      <c r="X16">
        <v>0</v>
      </c>
      <c r="Y16">
        <v>5.77</v>
      </c>
      <c r="Z16">
        <v>144.30000000000001</v>
      </c>
      <c r="AA16">
        <v>8.74</v>
      </c>
      <c r="AB16">
        <v>0</v>
      </c>
      <c r="AC16">
        <v>22.3</v>
      </c>
      <c r="AD16">
        <v>22.3</v>
      </c>
      <c r="AE16">
        <v>137.27000000000001</v>
      </c>
      <c r="AF16">
        <v>0</v>
      </c>
      <c r="AG16">
        <v>0</v>
      </c>
      <c r="AH16">
        <v>45.75</v>
      </c>
      <c r="AI16">
        <v>0</v>
      </c>
      <c r="AJ16">
        <v>0.34</v>
      </c>
      <c r="AK16">
        <v>7.7</v>
      </c>
      <c r="AL16">
        <v>0</v>
      </c>
      <c r="AM16">
        <v>0</v>
      </c>
      <c r="AN16">
        <v>0.96</v>
      </c>
      <c r="AO16">
        <v>17.32</v>
      </c>
      <c r="AP16">
        <v>2.89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26.23</v>
      </c>
      <c r="AZ16">
        <v>1.56</v>
      </c>
      <c r="BA16">
        <v>0</v>
      </c>
    </row>
    <row r="17" spans="1:53">
      <c r="A17" t="s">
        <v>246</v>
      </c>
      <c r="G17" t="s">
        <v>59</v>
      </c>
      <c r="H17" s="74">
        <v>0.34</v>
      </c>
      <c r="I17" s="47">
        <v>0</v>
      </c>
      <c r="J17" s="47">
        <v>1.56</v>
      </c>
      <c r="K17" s="47">
        <v>105.63000000000001</v>
      </c>
      <c r="L17" s="47">
        <v>17.32</v>
      </c>
      <c r="M17" s="75">
        <v>0</v>
      </c>
      <c r="N17" s="74">
        <v>137.27000000000001</v>
      </c>
      <c r="O17" s="47">
        <v>190.05</v>
      </c>
      <c r="P17" s="47">
        <v>0</v>
      </c>
      <c r="Q17" s="47">
        <v>0</v>
      </c>
      <c r="R17" s="47">
        <v>0</v>
      </c>
      <c r="S17" s="75">
        <v>0</v>
      </c>
      <c r="T17" t="s">
        <v>606</v>
      </c>
      <c r="W17">
        <v>8.74</v>
      </c>
      <c r="X17">
        <v>0</v>
      </c>
      <c r="Y17">
        <v>5.77</v>
      </c>
      <c r="Z17">
        <v>144.30000000000001</v>
      </c>
      <c r="AA17">
        <v>8.74</v>
      </c>
      <c r="AB17">
        <v>0</v>
      </c>
      <c r="AC17">
        <v>22.3</v>
      </c>
      <c r="AD17">
        <v>22.3</v>
      </c>
      <c r="AE17">
        <v>137.27000000000001</v>
      </c>
      <c r="AF17">
        <v>0</v>
      </c>
      <c r="AG17">
        <v>0</v>
      </c>
      <c r="AH17">
        <v>45.75</v>
      </c>
      <c r="AI17">
        <v>0</v>
      </c>
      <c r="AJ17">
        <v>0.34</v>
      </c>
      <c r="AK17">
        <v>7.7</v>
      </c>
      <c r="AL17">
        <v>0</v>
      </c>
      <c r="AM17">
        <v>0</v>
      </c>
      <c r="AN17">
        <v>0.96</v>
      </c>
      <c r="AO17">
        <v>17.32</v>
      </c>
      <c r="AP17">
        <v>2.89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26.23</v>
      </c>
      <c r="AZ17">
        <v>1.56</v>
      </c>
      <c r="BA17">
        <v>0</v>
      </c>
    </row>
    <row r="18" spans="1:53">
      <c r="A18" t="s">
        <v>247</v>
      </c>
      <c r="G18" t="s">
        <v>60</v>
      </c>
      <c r="H18" s="74">
        <v>0.34</v>
      </c>
      <c r="I18" s="47">
        <v>0</v>
      </c>
      <c r="J18" s="47">
        <v>1.56</v>
      </c>
      <c r="K18" s="47">
        <v>105.63000000000001</v>
      </c>
      <c r="L18" s="47">
        <v>17.32</v>
      </c>
      <c r="M18" s="75">
        <v>0</v>
      </c>
      <c r="N18" s="74">
        <v>137.27000000000001</v>
      </c>
      <c r="O18" s="47">
        <v>190.05</v>
      </c>
      <c r="P18" s="47">
        <v>0</v>
      </c>
      <c r="Q18" s="47">
        <v>0</v>
      </c>
      <c r="R18" s="47">
        <v>0</v>
      </c>
      <c r="S18" s="75">
        <v>0</v>
      </c>
      <c r="W18">
        <v>8.74</v>
      </c>
      <c r="X18">
        <v>0</v>
      </c>
      <c r="Y18">
        <v>5.77</v>
      </c>
      <c r="Z18">
        <v>144.30000000000001</v>
      </c>
      <c r="AA18">
        <v>8.74</v>
      </c>
      <c r="AB18">
        <v>0</v>
      </c>
      <c r="AC18">
        <v>22.3</v>
      </c>
      <c r="AD18">
        <v>22.3</v>
      </c>
      <c r="AE18">
        <v>137.27000000000001</v>
      </c>
      <c r="AF18">
        <v>0</v>
      </c>
      <c r="AG18">
        <v>0</v>
      </c>
      <c r="AH18">
        <v>45.75</v>
      </c>
      <c r="AI18">
        <v>0</v>
      </c>
      <c r="AJ18">
        <v>0.34</v>
      </c>
      <c r="AK18">
        <v>7.7</v>
      </c>
      <c r="AL18">
        <v>0</v>
      </c>
      <c r="AM18">
        <v>0</v>
      </c>
      <c r="AN18">
        <v>0.96</v>
      </c>
      <c r="AO18">
        <v>17.32</v>
      </c>
      <c r="AP18">
        <v>2.89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26.23</v>
      </c>
      <c r="AZ18">
        <v>1.56</v>
      </c>
      <c r="BA18">
        <v>0</v>
      </c>
    </row>
    <row r="19" spans="1:53">
      <c r="A19" t="s">
        <v>261</v>
      </c>
      <c r="G19" t="s">
        <v>61</v>
      </c>
      <c r="H19" s="74">
        <v>0.43</v>
      </c>
      <c r="I19" s="47">
        <v>0</v>
      </c>
      <c r="J19" s="47">
        <v>1.65</v>
      </c>
      <c r="K19" s="47">
        <v>105.63000000000001</v>
      </c>
      <c r="L19" s="47">
        <v>17.32</v>
      </c>
      <c r="M19" s="75">
        <v>0</v>
      </c>
      <c r="N19" s="74">
        <v>137.27000000000001</v>
      </c>
      <c r="O19" s="47">
        <v>190.05</v>
      </c>
      <c r="P19" s="47">
        <v>0</v>
      </c>
      <c r="Q19" s="47">
        <v>0</v>
      </c>
      <c r="R19" s="47">
        <v>0</v>
      </c>
      <c r="S19" s="75">
        <v>0</v>
      </c>
      <c r="W19">
        <v>8.74</v>
      </c>
      <c r="X19">
        <v>0</v>
      </c>
      <c r="Y19">
        <v>5.77</v>
      </c>
      <c r="Z19">
        <v>144.30000000000001</v>
      </c>
      <c r="AA19">
        <v>8.74</v>
      </c>
      <c r="AB19">
        <v>0</v>
      </c>
      <c r="AC19">
        <v>22.3</v>
      </c>
      <c r="AD19">
        <v>22.3</v>
      </c>
      <c r="AE19">
        <v>137.27000000000001</v>
      </c>
      <c r="AF19">
        <v>0</v>
      </c>
      <c r="AG19">
        <v>0</v>
      </c>
      <c r="AH19">
        <v>45.75</v>
      </c>
      <c r="AI19">
        <v>0</v>
      </c>
      <c r="AJ19">
        <v>0.43</v>
      </c>
      <c r="AK19">
        <v>7.7</v>
      </c>
      <c r="AL19">
        <v>0</v>
      </c>
      <c r="AM19">
        <v>0</v>
      </c>
      <c r="AN19">
        <v>0.96</v>
      </c>
      <c r="AO19">
        <v>17.32</v>
      </c>
      <c r="AP19">
        <v>2.89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26.23</v>
      </c>
      <c r="AZ19">
        <v>1.65</v>
      </c>
      <c r="BA19">
        <v>0</v>
      </c>
    </row>
    <row r="20" spans="1:53">
      <c r="A20" t="s">
        <v>262</v>
      </c>
      <c r="G20" t="s">
        <v>62</v>
      </c>
      <c r="H20" s="74">
        <v>0.43</v>
      </c>
      <c r="I20" s="47">
        <v>0</v>
      </c>
      <c r="J20" s="47">
        <v>1.65</v>
      </c>
      <c r="K20" s="47">
        <v>105.63000000000001</v>
      </c>
      <c r="L20" s="47">
        <v>17.32</v>
      </c>
      <c r="M20" s="75">
        <v>0</v>
      </c>
      <c r="N20" s="74">
        <v>137.27000000000001</v>
      </c>
      <c r="O20" s="47">
        <v>190.05</v>
      </c>
      <c r="P20" s="47">
        <v>0</v>
      </c>
      <c r="Q20" s="47">
        <v>0</v>
      </c>
      <c r="R20" s="47">
        <v>0</v>
      </c>
      <c r="S20" s="75">
        <v>0</v>
      </c>
      <c r="W20">
        <v>8.74</v>
      </c>
      <c r="X20">
        <v>0</v>
      </c>
      <c r="Y20">
        <v>5.77</v>
      </c>
      <c r="Z20">
        <v>144.30000000000001</v>
      </c>
      <c r="AA20">
        <v>8.74</v>
      </c>
      <c r="AB20">
        <v>0</v>
      </c>
      <c r="AC20">
        <v>22.3</v>
      </c>
      <c r="AD20">
        <v>22.3</v>
      </c>
      <c r="AE20">
        <v>137.27000000000001</v>
      </c>
      <c r="AF20">
        <v>0</v>
      </c>
      <c r="AG20">
        <v>0</v>
      </c>
      <c r="AH20">
        <v>45.75</v>
      </c>
      <c r="AI20">
        <v>0</v>
      </c>
      <c r="AJ20">
        <v>0.43</v>
      </c>
      <c r="AK20">
        <v>7.7</v>
      </c>
      <c r="AL20">
        <v>0</v>
      </c>
      <c r="AM20">
        <v>0</v>
      </c>
      <c r="AN20">
        <v>0.96</v>
      </c>
      <c r="AO20">
        <v>17.32</v>
      </c>
      <c r="AP20">
        <v>2.89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26.23</v>
      </c>
      <c r="AZ20">
        <v>1.65</v>
      </c>
      <c r="BA20">
        <v>0</v>
      </c>
    </row>
    <row r="21" spans="1:53">
      <c r="A21" t="s">
        <v>248</v>
      </c>
      <c r="G21" t="s">
        <v>63</v>
      </c>
      <c r="H21" s="74">
        <v>0.43</v>
      </c>
      <c r="I21" s="47">
        <v>0</v>
      </c>
      <c r="J21" s="47">
        <v>1.65</v>
      </c>
      <c r="K21" s="47">
        <v>105.63000000000001</v>
      </c>
      <c r="L21" s="47">
        <v>17.32</v>
      </c>
      <c r="M21" s="75">
        <v>0</v>
      </c>
      <c r="N21" s="74">
        <v>137.27000000000001</v>
      </c>
      <c r="O21" s="47">
        <v>190.05</v>
      </c>
      <c r="P21" s="47">
        <v>0</v>
      </c>
      <c r="Q21" s="47">
        <v>0</v>
      </c>
      <c r="R21" s="47">
        <v>0</v>
      </c>
      <c r="S21" s="75">
        <v>0</v>
      </c>
      <c r="W21">
        <v>8.74</v>
      </c>
      <c r="X21">
        <v>0</v>
      </c>
      <c r="Y21">
        <v>5.77</v>
      </c>
      <c r="Z21">
        <v>144.30000000000001</v>
      </c>
      <c r="AA21">
        <v>8.74</v>
      </c>
      <c r="AB21">
        <v>0</v>
      </c>
      <c r="AC21">
        <v>22.3</v>
      </c>
      <c r="AD21">
        <v>22.3</v>
      </c>
      <c r="AE21">
        <v>137.27000000000001</v>
      </c>
      <c r="AF21">
        <v>0</v>
      </c>
      <c r="AG21">
        <v>0</v>
      </c>
      <c r="AH21">
        <v>45.75</v>
      </c>
      <c r="AI21">
        <v>0</v>
      </c>
      <c r="AJ21">
        <v>0.43</v>
      </c>
      <c r="AK21">
        <v>7.7</v>
      </c>
      <c r="AL21">
        <v>0</v>
      </c>
      <c r="AM21">
        <v>0</v>
      </c>
      <c r="AN21">
        <v>0.96</v>
      </c>
      <c r="AO21">
        <v>17.32</v>
      </c>
      <c r="AP21">
        <v>2.89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26.23</v>
      </c>
      <c r="AZ21">
        <v>1.65</v>
      </c>
      <c r="BA21">
        <v>0</v>
      </c>
    </row>
    <row r="22" spans="1:53">
      <c r="A22" t="s">
        <v>249</v>
      </c>
      <c r="G22" t="s">
        <v>64</v>
      </c>
      <c r="H22" s="74">
        <v>0.43</v>
      </c>
      <c r="I22" s="47">
        <v>0</v>
      </c>
      <c r="J22" s="47">
        <v>1.65</v>
      </c>
      <c r="K22" s="47">
        <v>105.63000000000001</v>
      </c>
      <c r="L22" s="47">
        <v>17.32</v>
      </c>
      <c r="M22" s="75">
        <v>0</v>
      </c>
      <c r="N22" s="74">
        <v>137.27000000000001</v>
      </c>
      <c r="O22" s="47">
        <v>190.05</v>
      </c>
      <c r="P22" s="47">
        <v>0</v>
      </c>
      <c r="Q22" s="47">
        <v>0</v>
      </c>
      <c r="R22" s="47">
        <v>0</v>
      </c>
      <c r="S22" s="75">
        <v>0</v>
      </c>
      <c r="W22">
        <v>8.74</v>
      </c>
      <c r="X22">
        <v>0</v>
      </c>
      <c r="Y22">
        <v>5.77</v>
      </c>
      <c r="Z22">
        <v>144.30000000000001</v>
      </c>
      <c r="AA22">
        <v>8.74</v>
      </c>
      <c r="AB22">
        <v>0</v>
      </c>
      <c r="AC22">
        <v>22.3</v>
      </c>
      <c r="AD22">
        <v>22.3</v>
      </c>
      <c r="AE22">
        <v>137.27000000000001</v>
      </c>
      <c r="AF22">
        <v>0</v>
      </c>
      <c r="AG22">
        <v>0</v>
      </c>
      <c r="AH22">
        <v>45.75</v>
      </c>
      <c r="AI22">
        <v>0</v>
      </c>
      <c r="AJ22">
        <v>0.43</v>
      </c>
      <c r="AK22">
        <v>7.7</v>
      </c>
      <c r="AL22">
        <v>0</v>
      </c>
      <c r="AM22">
        <v>0</v>
      </c>
      <c r="AN22">
        <v>0.96</v>
      </c>
      <c r="AO22">
        <v>17.32</v>
      </c>
      <c r="AP22">
        <v>2.89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26.23</v>
      </c>
      <c r="AZ22">
        <v>1.65</v>
      </c>
      <c r="BA22">
        <v>0</v>
      </c>
    </row>
    <row r="23" spans="1:53">
      <c r="A23" t="s">
        <v>250</v>
      </c>
      <c r="G23" t="s">
        <v>65</v>
      </c>
      <c r="H23" s="74">
        <v>0.43</v>
      </c>
      <c r="I23" s="47">
        <v>0</v>
      </c>
      <c r="J23" s="47">
        <v>1.56</v>
      </c>
      <c r="K23" s="47">
        <v>105.63000000000001</v>
      </c>
      <c r="L23" s="47">
        <v>21.169999999999998</v>
      </c>
      <c r="M23" s="75">
        <v>0</v>
      </c>
      <c r="N23" s="74">
        <v>137.27000000000001</v>
      </c>
      <c r="O23" s="47">
        <v>228.53</v>
      </c>
      <c r="P23" s="47">
        <v>0</v>
      </c>
      <c r="Q23" s="47">
        <v>0</v>
      </c>
      <c r="R23" s="47">
        <v>0</v>
      </c>
      <c r="S23" s="75">
        <v>0</v>
      </c>
      <c r="W23">
        <v>8.74</v>
      </c>
      <c r="X23">
        <v>0</v>
      </c>
      <c r="Y23">
        <v>5.77</v>
      </c>
      <c r="Z23">
        <v>144.30000000000001</v>
      </c>
      <c r="AA23">
        <v>8.74</v>
      </c>
      <c r="AB23">
        <v>0</v>
      </c>
      <c r="AC23">
        <v>22.3</v>
      </c>
      <c r="AD23">
        <v>22.3</v>
      </c>
      <c r="AE23">
        <v>137.27000000000001</v>
      </c>
      <c r="AF23">
        <v>0</v>
      </c>
      <c r="AG23">
        <v>0</v>
      </c>
      <c r="AH23">
        <v>45.75</v>
      </c>
      <c r="AI23">
        <v>0</v>
      </c>
      <c r="AJ23">
        <v>0.43</v>
      </c>
      <c r="AK23">
        <v>7.7</v>
      </c>
      <c r="AL23">
        <v>0</v>
      </c>
      <c r="AM23">
        <v>0</v>
      </c>
      <c r="AN23">
        <v>4.8099999999999996</v>
      </c>
      <c r="AO23">
        <v>17.32</v>
      </c>
      <c r="AP23">
        <v>2.89</v>
      </c>
      <c r="AQ23">
        <v>0</v>
      </c>
      <c r="AR23">
        <v>0</v>
      </c>
      <c r="AS23">
        <v>38.479999999999997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26.23</v>
      </c>
      <c r="AZ23">
        <v>1.56</v>
      </c>
      <c r="BA23">
        <v>0</v>
      </c>
    </row>
    <row r="24" spans="1:53">
      <c r="A24" t="s">
        <v>251</v>
      </c>
      <c r="G24" t="s">
        <v>66</v>
      </c>
      <c r="H24" s="74">
        <v>0.43</v>
      </c>
      <c r="I24" s="47">
        <v>0</v>
      </c>
      <c r="J24" s="47">
        <v>1.56</v>
      </c>
      <c r="K24" s="47">
        <v>105.63000000000001</v>
      </c>
      <c r="L24" s="47">
        <v>21.169999999999998</v>
      </c>
      <c r="M24" s="75">
        <v>0</v>
      </c>
      <c r="N24" s="74">
        <v>137.27000000000001</v>
      </c>
      <c r="O24" s="47">
        <v>228.53</v>
      </c>
      <c r="P24" s="47">
        <v>0</v>
      </c>
      <c r="Q24" s="47">
        <v>0</v>
      </c>
      <c r="R24" s="47">
        <v>0</v>
      </c>
      <c r="S24" s="75">
        <v>0</v>
      </c>
      <c r="W24">
        <v>8.74</v>
      </c>
      <c r="X24">
        <v>0</v>
      </c>
      <c r="Y24">
        <v>5.77</v>
      </c>
      <c r="Z24">
        <v>144.30000000000001</v>
      </c>
      <c r="AA24">
        <v>8.74</v>
      </c>
      <c r="AB24">
        <v>0</v>
      </c>
      <c r="AC24">
        <v>22.3</v>
      </c>
      <c r="AD24">
        <v>22.3</v>
      </c>
      <c r="AE24">
        <v>137.27000000000001</v>
      </c>
      <c r="AF24">
        <v>0</v>
      </c>
      <c r="AG24">
        <v>0</v>
      </c>
      <c r="AH24">
        <v>45.75</v>
      </c>
      <c r="AI24">
        <v>0</v>
      </c>
      <c r="AJ24">
        <v>0.43</v>
      </c>
      <c r="AK24">
        <v>7.7</v>
      </c>
      <c r="AL24">
        <v>0</v>
      </c>
      <c r="AM24">
        <v>0</v>
      </c>
      <c r="AN24">
        <v>4.8099999999999996</v>
      </c>
      <c r="AO24">
        <v>17.32</v>
      </c>
      <c r="AP24">
        <v>2.89</v>
      </c>
      <c r="AQ24">
        <v>0</v>
      </c>
      <c r="AR24">
        <v>0</v>
      </c>
      <c r="AS24">
        <v>38.479999999999997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26.23</v>
      </c>
      <c r="AZ24">
        <v>1.56</v>
      </c>
      <c r="BA24">
        <v>0</v>
      </c>
    </row>
    <row r="25" spans="1:53">
      <c r="A25" t="s">
        <v>252</v>
      </c>
      <c r="G25" t="s">
        <v>67</v>
      </c>
      <c r="H25" s="74">
        <v>0.43</v>
      </c>
      <c r="I25" s="47">
        <v>0</v>
      </c>
      <c r="J25" s="47">
        <v>1.56</v>
      </c>
      <c r="K25" s="47">
        <v>105.63000000000001</v>
      </c>
      <c r="L25" s="47">
        <v>30.79</v>
      </c>
      <c r="M25" s="75">
        <v>0</v>
      </c>
      <c r="N25" s="74">
        <v>137.27000000000001</v>
      </c>
      <c r="O25" s="47">
        <v>228.53</v>
      </c>
      <c r="P25" s="47">
        <v>0</v>
      </c>
      <c r="Q25" s="47">
        <v>0</v>
      </c>
      <c r="R25" s="47">
        <v>0</v>
      </c>
      <c r="S25" s="75">
        <v>0</v>
      </c>
      <c r="W25">
        <v>8.74</v>
      </c>
      <c r="X25">
        <v>0</v>
      </c>
      <c r="Y25">
        <v>5.77</v>
      </c>
      <c r="Z25">
        <v>144.30000000000001</v>
      </c>
      <c r="AA25">
        <v>8.74</v>
      </c>
      <c r="AB25">
        <v>0</v>
      </c>
      <c r="AC25">
        <v>22.3</v>
      </c>
      <c r="AD25">
        <v>22.3</v>
      </c>
      <c r="AE25">
        <v>137.27000000000001</v>
      </c>
      <c r="AF25">
        <v>0</v>
      </c>
      <c r="AG25">
        <v>0</v>
      </c>
      <c r="AH25">
        <v>45.75</v>
      </c>
      <c r="AI25">
        <v>0</v>
      </c>
      <c r="AJ25">
        <v>0.43</v>
      </c>
      <c r="AK25">
        <v>14.43</v>
      </c>
      <c r="AL25">
        <v>0</v>
      </c>
      <c r="AM25">
        <v>0</v>
      </c>
      <c r="AN25">
        <v>4.8099999999999996</v>
      </c>
      <c r="AO25">
        <v>17.32</v>
      </c>
      <c r="AP25">
        <v>2.89</v>
      </c>
      <c r="AQ25">
        <v>0</v>
      </c>
      <c r="AR25">
        <v>2.89</v>
      </c>
      <c r="AS25">
        <v>38.479999999999997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26.23</v>
      </c>
      <c r="AZ25">
        <v>1.56</v>
      </c>
      <c r="BA25">
        <v>0</v>
      </c>
    </row>
    <row r="26" spans="1:53">
      <c r="A26" t="s">
        <v>253</v>
      </c>
      <c r="G26" t="s">
        <v>68</v>
      </c>
      <c r="H26" s="74">
        <v>0.43</v>
      </c>
      <c r="I26" s="47">
        <v>0</v>
      </c>
      <c r="J26" s="47">
        <v>1.56</v>
      </c>
      <c r="K26" s="47">
        <v>105.63000000000001</v>
      </c>
      <c r="L26" s="47">
        <v>30.79</v>
      </c>
      <c r="M26" s="75">
        <v>0</v>
      </c>
      <c r="N26" s="74">
        <v>137.27000000000001</v>
      </c>
      <c r="O26" s="47">
        <v>228.53</v>
      </c>
      <c r="P26" s="47">
        <v>0</v>
      </c>
      <c r="Q26" s="47">
        <v>0</v>
      </c>
      <c r="R26" s="47">
        <v>0</v>
      </c>
      <c r="S26" s="75">
        <v>0</v>
      </c>
      <c r="W26">
        <v>8.74</v>
      </c>
      <c r="X26">
        <v>0</v>
      </c>
      <c r="Y26">
        <v>5.77</v>
      </c>
      <c r="Z26">
        <v>144.30000000000001</v>
      </c>
      <c r="AA26">
        <v>8.74</v>
      </c>
      <c r="AB26">
        <v>0</v>
      </c>
      <c r="AC26">
        <v>22.3</v>
      </c>
      <c r="AD26">
        <v>22.3</v>
      </c>
      <c r="AE26">
        <v>137.27000000000001</v>
      </c>
      <c r="AF26">
        <v>0</v>
      </c>
      <c r="AG26">
        <v>0</v>
      </c>
      <c r="AH26">
        <v>45.75</v>
      </c>
      <c r="AI26">
        <v>0</v>
      </c>
      <c r="AJ26">
        <v>0.43</v>
      </c>
      <c r="AK26">
        <v>14.43</v>
      </c>
      <c r="AL26">
        <v>0</v>
      </c>
      <c r="AM26">
        <v>0</v>
      </c>
      <c r="AN26">
        <v>4.8099999999999996</v>
      </c>
      <c r="AO26">
        <v>17.32</v>
      </c>
      <c r="AP26">
        <v>2.89</v>
      </c>
      <c r="AQ26">
        <v>0</v>
      </c>
      <c r="AR26">
        <v>2.89</v>
      </c>
      <c r="AS26">
        <v>38.479999999999997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26.23</v>
      </c>
      <c r="AZ26">
        <v>1.56</v>
      </c>
      <c r="BA26">
        <v>0</v>
      </c>
    </row>
    <row r="27" spans="1:53">
      <c r="A27" t="s">
        <v>254</v>
      </c>
      <c r="G27" t="s">
        <v>69</v>
      </c>
      <c r="H27" s="74">
        <v>0.43</v>
      </c>
      <c r="I27" s="47">
        <v>0</v>
      </c>
      <c r="J27" s="47">
        <v>1.65</v>
      </c>
      <c r="K27" s="47">
        <v>105.63000000000001</v>
      </c>
      <c r="L27" s="47">
        <v>30.79</v>
      </c>
      <c r="M27" s="75">
        <v>0</v>
      </c>
      <c r="N27" s="74">
        <v>0</v>
      </c>
      <c r="O27" s="47">
        <v>182.78</v>
      </c>
      <c r="P27" s="47">
        <v>0</v>
      </c>
      <c r="Q27" s="47">
        <v>0</v>
      </c>
      <c r="R27" s="47">
        <v>0</v>
      </c>
      <c r="S27" s="75">
        <v>0</v>
      </c>
      <c r="W27">
        <v>8.74</v>
      </c>
      <c r="X27">
        <v>0</v>
      </c>
      <c r="Y27">
        <v>5.77</v>
      </c>
      <c r="Z27">
        <v>144.30000000000001</v>
      </c>
      <c r="AA27">
        <v>8.74</v>
      </c>
      <c r="AB27">
        <v>0</v>
      </c>
      <c r="AC27">
        <v>22.3</v>
      </c>
      <c r="AD27">
        <v>22.3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0.43</v>
      </c>
      <c r="AK27">
        <v>14.43</v>
      </c>
      <c r="AL27">
        <v>0</v>
      </c>
      <c r="AM27">
        <v>0</v>
      </c>
      <c r="AN27">
        <v>4.8099999999999996</v>
      </c>
      <c r="AO27">
        <v>17.32</v>
      </c>
      <c r="AP27">
        <v>2.89</v>
      </c>
      <c r="AQ27">
        <v>0</v>
      </c>
      <c r="AR27">
        <v>2.89</v>
      </c>
      <c r="AS27">
        <v>38.479999999999997</v>
      </c>
      <c r="AT27">
        <v>0</v>
      </c>
      <c r="AU27">
        <v>0.19</v>
      </c>
      <c r="AV27">
        <v>0.19</v>
      </c>
      <c r="AW27">
        <v>0.28999999999999998</v>
      </c>
      <c r="AX27">
        <v>0</v>
      </c>
      <c r="AY27">
        <v>26.23</v>
      </c>
      <c r="AZ27">
        <v>1.65</v>
      </c>
      <c r="BA27">
        <v>0</v>
      </c>
    </row>
    <row r="28" spans="1:53">
      <c r="A28" t="s">
        <v>255</v>
      </c>
      <c r="G28" t="s">
        <v>70</v>
      </c>
      <c r="H28" s="74">
        <v>0.43</v>
      </c>
      <c r="I28" s="47">
        <v>0</v>
      </c>
      <c r="J28" s="47">
        <v>1.74</v>
      </c>
      <c r="K28" s="47">
        <v>115.09000000000002</v>
      </c>
      <c r="L28" s="47">
        <v>30.79</v>
      </c>
      <c r="M28" s="75">
        <v>0</v>
      </c>
      <c r="N28" s="74">
        <v>0</v>
      </c>
      <c r="O28" s="47">
        <v>182.78</v>
      </c>
      <c r="P28" s="47">
        <v>0</v>
      </c>
      <c r="Q28" s="47">
        <v>0</v>
      </c>
      <c r="R28" s="47">
        <v>0</v>
      </c>
      <c r="S28" s="75">
        <v>0</v>
      </c>
      <c r="W28">
        <v>13.47</v>
      </c>
      <c r="X28">
        <v>0</v>
      </c>
      <c r="Y28">
        <v>5.77</v>
      </c>
      <c r="Z28">
        <v>144.30000000000001</v>
      </c>
      <c r="AA28">
        <v>13.47</v>
      </c>
      <c r="AB28">
        <v>0</v>
      </c>
      <c r="AC28">
        <v>22.3</v>
      </c>
      <c r="AD28">
        <v>22.3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0.43</v>
      </c>
      <c r="AK28">
        <v>14.43</v>
      </c>
      <c r="AL28">
        <v>0</v>
      </c>
      <c r="AM28">
        <v>0</v>
      </c>
      <c r="AN28">
        <v>4.8099999999999996</v>
      </c>
      <c r="AO28">
        <v>17.32</v>
      </c>
      <c r="AP28">
        <v>2.89</v>
      </c>
      <c r="AQ28">
        <v>0</v>
      </c>
      <c r="AR28">
        <v>2.89</v>
      </c>
      <c r="AS28">
        <v>38.479999999999997</v>
      </c>
      <c r="AT28">
        <v>0</v>
      </c>
      <c r="AU28">
        <v>0.19</v>
      </c>
      <c r="AV28">
        <v>0.19</v>
      </c>
      <c r="AW28">
        <v>0.28999999999999998</v>
      </c>
      <c r="AX28">
        <v>0</v>
      </c>
      <c r="AY28">
        <v>26.23</v>
      </c>
      <c r="AZ28">
        <v>1.65</v>
      </c>
      <c r="BA28">
        <v>0.09</v>
      </c>
    </row>
    <row r="29" spans="1:53">
      <c r="A29" t="s">
        <v>263</v>
      </c>
      <c r="G29" t="s">
        <v>71</v>
      </c>
      <c r="H29" s="74">
        <v>0.43</v>
      </c>
      <c r="I29" s="47">
        <v>0</v>
      </c>
      <c r="J29" s="47">
        <v>1.8499999999999999</v>
      </c>
      <c r="K29" s="47">
        <v>115.09000000000002</v>
      </c>
      <c r="L29" s="47">
        <v>30.79</v>
      </c>
      <c r="M29" s="75">
        <v>0</v>
      </c>
      <c r="N29" s="74">
        <v>0</v>
      </c>
      <c r="O29" s="47">
        <v>182.78</v>
      </c>
      <c r="P29" s="47">
        <v>0</v>
      </c>
      <c r="Q29" s="47">
        <v>0</v>
      </c>
      <c r="R29" s="47">
        <v>0</v>
      </c>
      <c r="S29" s="75">
        <v>0</v>
      </c>
      <c r="W29">
        <v>13.47</v>
      </c>
      <c r="X29">
        <v>0</v>
      </c>
      <c r="Y29">
        <v>5.77</v>
      </c>
      <c r="Z29">
        <v>144.30000000000001</v>
      </c>
      <c r="AA29">
        <v>13.47</v>
      </c>
      <c r="AB29">
        <v>0</v>
      </c>
      <c r="AC29">
        <v>22.3</v>
      </c>
      <c r="AD29">
        <v>22.3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0.43</v>
      </c>
      <c r="AK29">
        <v>14.43</v>
      </c>
      <c r="AL29">
        <v>0</v>
      </c>
      <c r="AM29">
        <v>0</v>
      </c>
      <c r="AN29">
        <v>4.8099999999999996</v>
      </c>
      <c r="AO29">
        <v>17.32</v>
      </c>
      <c r="AP29">
        <v>2.89</v>
      </c>
      <c r="AQ29">
        <v>0</v>
      </c>
      <c r="AR29">
        <v>2.89</v>
      </c>
      <c r="AS29">
        <v>38.479999999999997</v>
      </c>
      <c r="AT29">
        <v>0</v>
      </c>
      <c r="AU29">
        <v>0.19</v>
      </c>
      <c r="AV29">
        <v>0.19</v>
      </c>
      <c r="AW29">
        <v>0.28999999999999998</v>
      </c>
      <c r="AX29">
        <v>0</v>
      </c>
      <c r="AY29">
        <v>26.23</v>
      </c>
      <c r="AZ29">
        <v>1.65</v>
      </c>
      <c r="BA29">
        <v>0.2</v>
      </c>
    </row>
    <row r="30" spans="1:53">
      <c r="A30" t="s">
        <v>264</v>
      </c>
      <c r="G30" t="s">
        <v>72</v>
      </c>
      <c r="H30" s="74">
        <v>0.43</v>
      </c>
      <c r="I30" s="47">
        <v>0</v>
      </c>
      <c r="J30" s="47">
        <v>1.95</v>
      </c>
      <c r="K30" s="47">
        <v>115.09000000000002</v>
      </c>
      <c r="L30" s="47">
        <v>30.79</v>
      </c>
      <c r="M30" s="75">
        <v>0</v>
      </c>
      <c r="N30" s="74">
        <v>0</v>
      </c>
      <c r="O30" s="47">
        <v>182.78</v>
      </c>
      <c r="P30" s="47">
        <v>0</v>
      </c>
      <c r="Q30" s="47">
        <v>0</v>
      </c>
      <c r="R30" s="47">
        <v>0</v>
      </c>
      <c r="S30" s="75">
        <v>0</v>
      </c>
      <c r="W30">
        <v>13.47</v>
      </c>
      <c r="X30">
        <v>0</v>
      </c>
      <c r="Y30">
        <v>5.77</v>
      </c>
      <c r="Z30">
        <v>144.30000000000001</v>
      </c>
      <c r="AA30">
        <v>13.47</v>
      </c>
      <c r="AB30">
        <v>0</v>
      </c>
      <c r="AC30">
        <v>22.3</v>
      </c>
      <c r="AD30">
        <v>22.3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0.43</v>
      </c>
      <c r="AK30">
        <v>14.43</v>
      </c>
      <c r="AL30">
        <v>0</v>
      </c>
      <c r="AM30">
        <v>0</v>
      </c>
      <c r="AN30">
        <v>4.8099999999999996</v>
      </c>
      <c r="AO30">
        <v>17.32</v>
      </c>
      <c r="AP30">
        <v>2.89</v>
      </c>
      <c r="AQ30">
        <v>0</v>
      </c>
      <c r="AR30">
        <v>2.89</v>
      </c>
      <c r="AS30">
        <v>38.479999999999997</v>
      </c>
      <c r="AT30">
        <v>0</v>
      </c>
      <c r="AU30">
        <v>0.19</v>
      </c>
      <c r="AV30">
        <v>0.19</v>
      </c>
      <c r="AW30">
        <v>0.28999999999999998</v>
      </c>
      <c r="AX30">
        <v>0</v>
      </c>
      <c r="AY30">
        <v>26.23</v>
      </c>
      <c r="AZ30">
        <v>1.65</v>
      </c>
      <c r="BA30">
        <v>0.3</v>
      </c>
    </row>
    <row r="31" spans="1:53">
      <c r="A31" t="s">
        <v>274</v>
      </c>
      <c r="G31" t="s">
        <v>73</v>
      </c>
      <c r="H31" s="74">
        <v>0.53</v>
      </c>
      <c r="I31" s="47">
        <v>0</v>
      </c>
      <c r="J31" s="47">
        <v>2.59</v>
      </c>
      <c r="K31" s="47">
        <v>115.09000000000002</v>
      </c>
      <c r="L31" s="47">
        <v>30.79</v>
      </c>
      <c r="M31" s="75">
        <v>0</v>
      </c>
      <c r="N31" s="74">
        <v>0</v>
      </c>
      <c r="O31" s="47">
        <v>182.78</v>
      </c>
      <c r="P31" s="47">
        <v>0</v>
      </c>
      <c r="Q31" s="47">
        <v>0</v>
      </c>
      <c r="R31" s="47">
        <v>0</v>
      </c>
      <c r="S31" s="75">
        <v>0</v>
      </c>
      <c r="W31">
        <v>13.47</v>
      </c>
      <c r="X31">
        <v>0</v>
      </c>
      <c r="Y31">
        <v>5.77</v>
      </c>
      <c r="Z31">
        <v>144.30000000000001</v>
      </c>
      <c r="AA31">
        <v>13.47</v>
      </c>
      <c r="AB31">
        <v>0</v>
      </c>
      <c r="AC31">
        <v>22.3</v>
      </c>
      <c r="AD31">
        <v>22.3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0.53</v>
      </c>
      <c r="AK31">
        <v>14.43</v>
      </c>
      <c r="AL31">
        <v>0</v>
      </c>
      <c r="AM31">
        <v>0</v>
      </c>
      <c r="AN31">
        <v>4.8099999999999996</v>
      </c>
      <c r="AO31">
        <v>17.32</v>
      </c>
      <c r="AP31">
        <v>2.89</v>
      </c>
      <c r="AQ31">
        <v>0</v>
      </c>
      <c r="AR31">
        <v>2.89</v>
      </c>
      <c r="AS31">
        <v>38.479999999999997</v>
      </c>
      <c r="AT31">
        <v>0</v>
      </c>
      <c r="AU31">
        <v>0.19</v>
      </c>
      <c r="AV31">
        <v>0.19</v>
      </c>
      <c r="AW31">
        <v>0.28999999999999998</v>
      </c>
      <c r="AX31">
        <v>0</v>
      </c>
      <c r="AY31">
        <v>26.23</v>
      </c>
      <c r="AZ31">
        <v>1.65</v>
      </c>
      <c r="BA31">
        <v>0.94</v>
      </c>
    </row>
    <row r="32" spans="1:53">
      <c r="A32" t="s">
        <v>275</v>
      </c>
      <c r="G32" t="s">
        <v>74</v>
      </c>
      <c r="H32" s="74">
        <v>0.53</v>
      </c>
      <c r="I32" s="47">
        <v>0</v>
      </c>
      <c r="J32" s="47">
        <v>3.5999999999999996</v>
      </c>
      <c r="K32" s="47">
        <v>122.42999999999999</v>
      </c>
      <c r="L32" s="47">
        <v>30.79</v>
      </c>
      <c r="M32" s="75">
        <v>0</v>
      </c>
      <c r="N32" s="74">
        <v>0</v>
      </c>
      <c r="O32" s="47">
        <v>182.78</v>
      </c>
      <c r="P32" s="47">
        <v>0</v>
      </c>
      <c r="Q32" s="47">
        <v>0</v>
      </c>
      <c r="R32" s="47">
        <v>0</v>
      </c>
      <c r="S32" s="75">
        <v>0</v>
      </c>
      <c r="W32">
        <v>13.47</v>
      </c>
      <c r="X32">
        <v>0</v>
      </c>
      <c r="Y32">
        <v>5.77</v>
      </c>
      <c r="Z32">
        <v>144.30000000000001</v>
      </c>
      <c r="AA32">
        <v>13.47</v>
      </c>
      <c r="AB32">
        <v>0</v>
      </c>
      <c r="AC32">
        <v>25.97</v>
      </c>
      <c r="AD32">
        <v>25.97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0.53</v>
      </c>
      <c r="AK32">
        <v>14.43</v>
      </c>
      <c r="AL32">
        <v>0</v>
      </c>
      <c r="AM32">
        <v>0</v>
      </c>
      <c r="AN32">
        <v>4.8099999999999996</v>
      </c>
      <c r="AO32">
        <v>17.32</v>
      </c>
      <c r="AP32">
        <v>2.89</v>
      </c>
      <c r="AQ32">
        <v>0</v>
      </c>
      <c r="AR32">
        <v>2.89</v>
      </c>
      <c r="AS32">
        <v>38.479999999999997</v>
      </c>
      <c r="AT32">
        <v>0</v>
      </c>
      <c r="AU32">
        <v>0.19</v>
      </c>
      <c r="AV32">
        <v>0.28999999999999998</v>
      </c>
      <c r="AW32">
        <v>0.38</v>
      </c>
      <c r="AX32">
        <v>0</v>
      </c>
      <c r="AY32">
        <v>26.23</v>
      </c>
      <c r="AZ32">
        <v>1.65</v>
      </c>
      <c r="BA32">
        <v>1.95</v>
      </c>
    </row>
    <row r="33" spans="1:53">
      <c r="A33" t="s">
        <v>276</v>
      </c>
      <c r="G33" t="s">
        <v>75</v>
      </c>
      <c r="H33" s="74">
        <v>0.53</v>
      </c>
      <c r="I33" s="47">
        <v>0</v>
      </c>
      <c r="J33" s="47">
        <v>4.92</v>
      </c>
      <c r="K33" s="47">
        <v>122.42999999999999</v>
      </c>
      <c r="L33" s="47">
        <v>30.79</v>
      </c>
      <c r="M33" s="75">
        <v>0</v>
      </c>
      <c r="N33" s="74">
        <v>0</v>
      </c>
      <c r="O33" s="47">
        <v>182.78</v>
      </c>
      <c r="P33" s="47">
        <v>0</v>
      </c>
      <c r="Q33" s="47">
        <v>0</v>
      </c>
      <c r="R33" s="47">
        <v>0</v>
      </c>
      <c r="S33" s="75">
        <v>0</v>
      </c>
      <c r="W33">
        <v>13.47</v>
      </c>
      <c r="X33">
        <v>0</v>
      </c>
      <c r="Y33">
        <v>5.77</v>
      </c>
      <c r="Z33">
        <v>144.30000000000001</v>
      </c>
      <c r="AA33">
        <v>13.47</v>
      </c>
      <c r="AB33">
        <v>0</v>
      </c>
      <c r="AC33">
        <v>25.97</v>
      </c>
      <c r="AD33">
        <v>25.97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0.53</v>
      </c>
      <c r="AK33">
        <v>14.43</v>
      </c>
      <c r="AL33">
        <v>0</v>
      </c>
      <c r="AM33">
        <v>0</v>
      </c>
      <c r="AN33">
        <v>4.8099999999999996</v>
      </c>
      <c r="AO33">
        <v>17.32</v>
      </c>
      <c r="AP33">
        <v>2.89</v>
      </c>
      <c r="AQ33">
        <v>0</v>
      </c>
      <c r="AR33">
        <v>2.89</v>
      </c>
      <c r="AS33">
        <v>38.479999999999997</v>
      </c>
      <c r="AT33">
        <v>0</v>
      </c>
      <c r="AU33">
        <v>0.19</v>
      </c>
      <c r="AV33">
        <v>0.38</v>
      </c>
      <c r="AW33">
        <v>0.38</v>
      </c>
      <c r="AX33">
        <v>0</v>
      </c>
      <c r="AY33">
        <v>26.23</v>
      </c>
      <c r="AZ33">
        <v>1.65</v>
      </c>
      <c r="BA33">
        <v>3.27</v>
      </c>
    </row>
    <row r="34" spans="1:53">
      <c r="A34" t="s">
        <v>277</v>
      </c>
      <c r="G34" t="s">
        <v>76</v>
      </c>
      <c r="H34" s="74">
        <v>0.53</v>
      </c>
      <c r="I34" s="47">
        <v>0</v>
      </c>
      <c r="J34" s="47">
        <v>6.4599999999999991</v>
      </c>
      <c r="K34" s="47">
        <v>129.87</v>
      </c>
      <c r="L34" s="47">
        <v>30.79</v>
      </c>
      <c r="M34" s="75">
        <v>0</v>
      </c>
      <c r="N34" s="74">
        <v>0</v>
      </c>
      <c r="O34" s="47">
        <v>182.78</v>
      </c>
      <c r="P34" s="47">
        <v>0</v>
      </c>
      <c r="Q34" s="47">
        <v>0</v>
      </c>
      <c r="R34" s="47">
        <v>0</v>
      </c>
      <c r="S34" s="75">
        <v>0</v>
      </c>
      <c r="W34">
        <v>13.47</v>
      </c>
      <c r="X34">
        <v>0</v>
      </c>
      <c r="Y34">
        <v>5.77</v>
      </c>
      <c r="Z34">
        <v>144.30000000000001</v>
      </c>
      <c r="AA34">
        <v>13.47</v>
      </c>
      <c r="AB34">
        <v>0</v>
      </c>
      <c r="AC34">
        <v>25.97</v>
      </c>
      <c r="AD34">
        <v>25.97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0.53</v>
      </c>
      <c r="AK34">
        <v>14.43</v>
      </c>
      <c r="AL34">
        <v>0</v>
      </c>
      <c r="AM34">
        <v>0</v>
      </c>
      <c r="AN34">
        <v>4.8099999999999996</v>
      </c>
      <c r="AO34">
        <v>17.32</v>
      </c>
      <c r="AP34">
        <v>2.89</v>
      </c>
      <c r="AQ34">
        <v>0</v>
      </c>
      <c r="AR34">
        <v>2.89</v>
      </c>
      <c r="AS34">
        <v>38.479999999999997</v>
      </c>
      <c r="AT34">
        <v>0</v>
      </c>
      <c r="AU34">
        <v>0.19</v>
      </c>
      <c r="AV34">
        <v>0.38</v>
      </c>
      <c r="AW34">
        <v>0.48</v>
      </c>
      <c r="AX34">
        <v>0</v>
      </c>
      <c r="AY34">
        <v>33.67</v>
      </c>
      <c r="AZ34">
        <v>1.65</v>
      </c>
      <c r="BA34">
        <v>4.8099999999999996</v>
      </c>
    </row>
    <row r="35" spans="1:53">
      <c r="A35" t="s">
        <v>279</v>
      </c>
      <c r="G35" t="s">
        <v>77</v>
      </c>
      <c r="H35" s="74">
        <v>0.82</v>
      </c>
      <c r="I35" s="47">
        <v>0</v>
      </c>
      <c r="J35" s="47">
        <v>8.9700000000000006</v>
      </c>
      <c r="K35" s="47">
        <v>129.87</v>
      </c>
      <c r="L35" s="47">
        <v>30.79</v>
      </c>
      <c r="M35" s="75">
        <v>0</v>
      </c>
      <c r="N35" s="74">
        <v>0</v>
      </c>
      <c r="O35" s="47">
        <v>182.78</v>
      </c>
      <c r="P35" s="47">
        <v>0</v>
      </c>
      <c r="Q35" s="47">
        <v>0</v>
      </c>
      <c r="R35" s="47">
        <v>0</v>
      </c>
      <c r="S35" s="75">
        <v>0</v>
      </c>
      <c r="W35">
        <v>13.47</v>
      </c>
      <c r="X35">
        <v>0</v>
      </c>
      <c r="Y35">
        <v>5.77</v>
      </c>
      <c r="Z35">
        <v>144.30000000000001</v>
      </c>
      <c r="AA35">
        <v>13.47</v>
      </c>
      <c r="AB35">
        <v>0</v>
      </c>
      <c r="AC35">
        <v>25.97</v>
      </c>
      <c r="AD35">
        <v>25.97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0.82</v>
      </c>
      <c r="AK35">
        <v>14.43</v>
      </c>
      <c r="AL35">
        <v>0</v>
      </c>
      <c r="AM35">
        <v>0</v>
      </c>
      <c r="AN35">
        <v>4.8099999999999996</v>
      </c>
      <c r="AO35">
        <v>17.32</v>
      </c>
      <c r="AP35">
        <v>2.89</v>
      </c>
      <c r="AQ35">
        <v>0</v>
      </c>
      <c r="AR35">
        <v>2.89</v>
      </c>
      <c r="AS35">
        <v>38.479999999999997</v>
      </c>
      <c r="AT35">
        <v>0</v>
      </c>
      <c r="AU35">
        <v>0.28999999999999998</v>
      </c>
      <c r="AV35">
        <v>0.38</v>
      </c>
      <c r="AW35">
        <v>0.48</v>
      </c>
      <c r="AX35">
        <v>0</v>
      </c>
      <c r="AY35">
        <v>33.67</v>
      </c>
      <c r="AZ35">
        <v>1.56</v>
      </c>
      <c r="BA35">
        <v>7.41</v>
      </c>
    </row>
    <row r="36" spans="1:53">
      <c r="A36" t="s">
        <v>309</v>
      </c>
      <c r="G36" t="s">
        <v>78</v>
      </c>
      <c r="H36" s="74">
        <v>0.82</v>
      </c>
      <c r="I36" s="47">
        <v>0</v>
      </c>
      <c r="J36" s="47">
        <v>11.5</v>
      </c>
      <c r="K36" s="47">
        <v>139.48999999999998</v>
      </c>
      <c r="L36" s="47">
        <v>30.79</v>
      </c>
      <c r="M36" s="75">
        <v>0</v>
      </c>
      <c r="N36" s="74">
        <v>0</v>
      </c>
      <c r="O36" s="47">
        <v>182.78</v>
      </c>
      <c r="P36" s="47">
        <v>0</v>
      </c>
      <c r="Q36" s="47">
        <v>0</v>
      </c>
      <c r="R36" s="47">
        <v>0</v>
      </c>
      <c r="S36" s="75">
        <v>0</v>
      </c>
      <c r="W36">
        <v>13.47</v>
      </c>
      <c r="X36">
        <v>0</v>
      </c>
      <c r="Y36">
        <v>5.77</v>
      </c>
      <c r="Z36">
        <v>144.30000000000001</v>
      </c>
      <c r="AA36">
        <v>13.47</v>
      </c>
      <c r="AB36">
        <v>0</v>
      </c>
      <c r="AC36">
        <v>25.97</v>
      </c>
      <c r="AD36">
        <v>25.97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0.82</v>
      </c>
      <c r="AK36">
        <v>14.43</v>
      </c>
      <c r="AL36">
        <v>0</v>
      </c>
      <c r="AM36">
        <v>0</v>
      </c>
      <c r="AN36">
        <v>4.8099999999999996</v>
      </c>
      <c r="AO36">
        <v>17.32</v>
      </c>
      <c r="AP36">
        <v>2.89</v>
      </c>
      <c r="AQ36">
        <v>0</v>
      </c>
      <c r="AR36">
        <v>2.89</v>
      </c>
      <c r="AS36">
        <v>38.479999999999997</v>
      </c>
      <c r="AT36">
        <v>0</v>
      </c>
      <c r="AU36">
        <v>0.28999999999999998</v>
      </c>
      <c r="AV36">
        <v>0.38</v>
      </c>
      <c r="AW36">
        <v>0.48</v>
      </c>
      <c r="AX36">
        <v>0</v>
      </c>
      <c r="AY36">
        <v>43.29</v>
      </c>
      <c r="AZ36">
        <v>1.56</v>
      </c>
      <c r="BA36">
        <v>9.94</v>
      </c>
    </row>
    <row r="37" spans="1:53">
      <c r="A37" t="s">
        <v>310</v>
      </c>
      <c r="G37" t="s">
        <v>79</v>
      </c>
      <c r="H37" s="74">
        <v>0.82</v>
      </c>
      <c r="I37" s="47">
        <v>0</v>
      </c>
      <c r="J37" s="47">
        <v>15.120000000000001</v>
      </c>
      <c r="K37" s="47">
        <v>145.26999999999998</v>
      </c>
      <c r="L37" s="47">
        <v>21.169999999999998</v>
      </c>
      <c r="M37" s="75">
        <v>0</v>
      </c>
      <c r="N37" s="74">
        <v>0</v>
      </c>
      <c r="O37" s="47">
        <v>182.78</v>
      </c>
      <c r="P37" s="47">
        <v>0</v>
      </c>
      <c r="Q37" s="47">
        <v>0</v>
      </c>
      <c r="R37" s="47">
        <v>0</v>
      </c>
      <c r="S37" s="75">
        <v>0</v>
      </c>
      <c r="W37">
        <v>13.47</v>
      </c>
      <c r="X37">
        <v>0</v>
      </c>
      <c r="Y37">
        <v>5.77</v>
      </c>
      <c r="Z37">
        <v>144.30000000000001</v>
      </c>
      <c r="AA37">
        <v>13.47</v>
      </c>
      <c r="AB37">
        <v>0</v>
      </c>
      <c r="AC37">
        <v>28.86</v>
      </c>
      <c r="AD37">
        <v>28.86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0.82</v>
      </c>
      <c r="AK37">
        <v>7.7</v>
      </c>
      <c r="AL37">
        <v>0</v>
      </c>
      <c r="AM37">
        <v>0</v>
      </c>
      <c r="AN37">
        <v>4.8099999999999996</v>
      </c>
      <c r="AO37">
        <v>17.32</v>
      </c>
      <c r="AP37">
        <v>2.89</v>
      </c>
      <c r="AQ37">
        <v>0</v>
      </c>
      <c r="AR37">
        <v>0</v>
      </c>
      <c r="AS37">
        <v>38.479999999999997</v>
      </c>
      <c r="AT37">
        <v>0</v>
      </c>
      <c r="AU37">
        <v>0.28999999999999998</v>
      </c>
      <c r="AV37">
        <v>0.38</v>
      </c>
      <c r="AW37">
        <v>0.48</v>
      </c>
      <c r="AX37">
        <v>0</v>
      </c>
      <c r="AY37">
        <v>43.29</v>
      </c>
      <c r="AZ37">
        <v>1.56</v>
      </c>
      <c r="BA37">
        <v>13.56</v>
      </c>
    </row>
    <row r="38" spans="1:53">
      <c r="A38" t="s">
        <v>311</v>
      </c>
      <c r="G38" t="s">
        <v>80</v>
      </c>
      <c r="H38" s="74">
        <v>0.82</v>
      </c>
      <c r="I38" s="47">
        <v>0</v>
      </c>
      <c r="J38" s="47">
        <v>18.149999999999999</v>
      </c>
      <c r="K38" s="47">
        <v>145.26999999999998</v>
      </c>
      <c r="L38" s="47">
        <v>21.169999999999998</v>
      </c>
      <c r="M38" s="75">
        <v>0</v>
      </c>
      <c r="N38" s="74">
        <v>0</v>
      </c>
      <c r="O38" s="47">
        <v>182.78</v>
      </c>
      <c r="P38" s="47">
        <v>0</v>
      </c>
      <c r="Q38" s="47">
        <v>0</v>
      </c>
      <c r="R38" s="47">
        <v>0</v>
      </c>
      <c r="S38" s="75">
        <v>0</v>
      </c>
      <c r="W38">
        <v>13.47</v>
      </c>
      <c r="X38">
        <v>0</v>
      </c>
      <c r="Y38">
        <v>5.77</v>
      </c>
      <c r="Z38">
        <v>144.30000000000001</v>
      </c>
      <c r="AA38">
        <v>13.47</v>
      </c>
      <c r="AB38">
        <v>0</v>
      </c>
      <c r="AC38">
        <v>28.86</v>
      </c>
      <c r="AD38">
        <v>28.86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0.82</v>
      </c>
      <c r="AK38">
        <v>7.7</v>
      </c>
      <c r="AL38">
        <v>0</v>
      </c>
      <c r="AM38">
        <v>0</v>
      </c>
      <c r="AN38">
        <v>4.8099999999999996</v>
      </c>
      <c r="AO38">
        <v>17.32</v>
      </c>
      <c r="AP38">
        <v>2.89</v>
      </c>
      <c r="AQ38">
        <v>0</v>
      </c>
      <c r="AR38">
        <v>0</v>
      </c>
      <c r="AS38">
        <v>38.479999999999997</v>
      </c>
      <c r="AT38">
        <v>0</v>
      </c>
      <c r="AU38">
        <v>0.28999999999999998</v>
      </c>
      <c r="AV38">
        <v>0.38</v>
      </c>
      <c r="AW38">
        <v>0.57999999999999996</v>
      </c>
      <c r="AX38">
        <v>0</v>
      </c>
      <c r="AY38">
        <v>43.29</v>
      </c>
      <c r="AZ38">
        <v>1.56</v>
      </c>
      <c r="BA38">
        <v>16.59</v>
      </c>
    </row>
    <row r="39" spans="1:53">
      <c r="A39" t="s">
        <v>312</v>
      </c>
      <c r="G39" t="s">
        <v>81</v>
      </c>
      <c r="H39" s="74">
        <v>0.82</v>
      </c>
      <c r="I39" s="47">
        <v>0</v>
      </c>
      <c r="J39" s="47">
        <v>21.419999999999998</v>
      </c>
      <c r="K39" s="47">
        <v>154.88999999999999</v>
      </c>
      <c r="L39" s="47">
        <v>25.02</v>
      </c>
      <c r="M39" s="75">
        <v>0</v>
      </c>
      <c r="N39" s="74">
        <v>0</v>
      </c>
      <c r="O39" s="47">
        <v>144.30000000000001</v>
      </c>
      <c r="P39" s="47">
        <v>0</v>
      </c>
      <c r="Q39" s="47">
        <v>0</v>
      </c>
      <c r="R39" s="47">
        <v>0</v>
      </c>
      <c r="S39" s="75">
        <v>0</v>
      </c>
      <c r="W39">
        <v>13.47</v>
      </c>
      <c r="X39">
        <v>0</v>
      </c>
      <c r="Y39">
        <v>5.77</v>
      </c>
      <c r="Z39">
        <v>144.30000000000001</v>
      </c>
      <c r="AA39">
        <v>13.47</v>
      </c>
      <c r="AB39">
        <v>0</v>
      </c>
      <c r="AC39">
        <v>33.67</v>
      </c>
      <c r="AD39">
        <v>33.67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0.82</v>
      </c>
      <c r="AK39">
        <v>7.7</v>
      </c>
      <c r="AL39">
        <v>0</v>
      </c>
      <c r="AM39">
        <v>3.85</v>
      </c>
      <c r="AN39">
        <v>4.8099999999999996</v>
      </c>
      <c r="AO39">
        <v>17.32</v>
      </c>
      <c r="AP39">
        <v>2.89</v>
      </c>
      <c r="AQ39">
        <v>0</v>
      </c>
      <c r="AR39">
        <v>0</v>
      </c>
      <c r="AS39">
        <v>0</v>
      </c>
      <c r="AT39">
        <v>0</v>
      </c>
      <c r="AU39">
        <v>0.28999999999999998</v>
      </c>
      <c r="AV39">
        <v>0.38</v>
      </c>
      <c r="AW39">
        <v>0.57999999999999996</v>
      </c>
      <c r="AX39">
        <v>0</v>
      </c>
      <c r="AY39">
        <v>43.29</v>
      </c>
      <c r="AZ39">
        <v>1.65</v>
      </c>
      <c r="BA39">
        <v>19.77</v>
      </c>
    </row>
    <row r="40" spans="1:53">
      <c r="A40" t="s">
        <v>329</v>
      </c>
      <c r="G40" t="s">
        <v>82</v>
      </c>
      <c r="H40" s="74">
        <v>0.82</v>
      </c>
      <c r="I40" s="47">
        <v>0</v>
      </c>
      <c r="J40" s="47">
        <v>24.57</v>
      </c>
      <c r="K40" s="47">
        <v>154.88999999999999</v>
      </c>
      <c r="L40" s="47">
        <v>25.02</v>
      </c>
      <c r="M40" s="75">
        <v>0</v>
      </c>
      <c r="N40" s="74">
        <v>0</v>
      </c>
      <c r="O40" s="47">
        <v>144.30000000000001</v>
      </c>
      <c r="P40" s="47">
        <v>0</v>
      </c>
      <c r="Q40" s="47">
        <v>0</v>
      </c>
      <c r="R40" s="47">
        <v>0</v>
      </c>
      <c r="S40" s="75">
        <v>0</v>
      </c>
      <c r="W40">
        <v>13.47</v>
      </c>
      <c r="X40">
        <v>0</v>
      </c>
      <c r="Y40">
        <v>5.77</v>
      </c>
      <c r="Z40">
        <v>144.30000000000001</v>
      </c>
      <c r="AA40">
        <v>13.47</v>
      </c>
      <c r="AB40">
        <v>0</v>
      </c>
      <c r="AC40">
        <v>33.67</v>
      </c>
      <c r="AD40">
        <v>33.67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0.82</v>
      </c>
      <c r="AK40">
        <v>7.7</v>
      </c>
      <c r="AL40">
        <v>0</v>
      </c>
      <c r="AM40">
        <v>3.85</v>
      </c>
      <c r="AN40">
        <v>4.8099999999999996</v>
      </c>
      <c r="AO40">
        <v>17.32</v>
      </c>
      <c r="AP40">
        <v>2.89</v>
      </c>
      <c r="AQ40">
        <v>0</v>
      </c>
      <c r="AR40">
        <v>0</v>
      </c>
      <c r="AS40">
        <v>0</v>
      </c>
      <c r="AT40">
        <v>0</v>
      </c>
      <c r="AU40">
        <v>0.28999999999999998</v>
      </c>
      <c r="AV40">
        <v>0.38</v>
      </c>
      <c r="AW40">
        <v>0.57999999999999996</v>
      </c>
      <c r="AX40">
        <v>0</v>
      </c>
      <c r="AY40">
        <v>43.29</v>
      </c>
      <c r="AZ40">
        <v>1.65</v>
      </c>
      <c r="BA40">
        <v>22.92</v>
      </c>
    </row>
    <row r="41" spans="1:53">
      <c r="A41" t="s">
        <v>330</v>
      </c>
      <c r="G41" t="s">
        <v>83</v>
      </c>
      <c r="H41" s="74">
        <v>0.82</v>
      </c>
      <c r="I41" s="47">
        <v>0</v>
      </c>
      <c r="J41" s="47">
        <v>27.759999999999998</v>
      </c>
      <c r="K41" s="47">
        <v>154.88999999999999</v>
      </c>
      <c r="L41" s="47">
        <v>25.02</v>
      </c>
      <c r="M41" s="75">
        <v>0</v>
      </c>
      <c r="N41" s="74">
        <v>0</v>
      </c>
      <c r="O41" s="47">
        <v>144.30000000000001</v>
      </c>
      <c r="P41" s="47">
        <v>0</v>
      </c>
      <c r="Q41" s="47">
        <v>0</v>
      </c>
      <c r="R41" s="47">
        <v>0</v>
      </c>
      <c r="S41" s="75">
        <v>0</v>
      </c>
      <c r="W41">
        <v>13.47</v>
      </c>
      <c r="X41">
        <v>0</v>
      </c>
      <c r="Y41">
        <v>5.77</v>
      </c>
      <c r="Z41">
        <v>144.30000000000001</v>
      </c>
      <c r="AA41">
        <v>13.47</v>
      </c>
      <c r="AB41">
        <v>0</v>
      </c>
      <c r="AC41">
        <v>33.67</v>
      </c>
      <c r="AD41">
        <v>33.67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0.82</v>
      </c>
      <c r="AK41">
        <v>7.7</v>
      </c>
      <c r="AL41">
        <v>0</v>
      </c>
      <c r="AM41">
        <v>3.85</v>
      </c>
      <c r="AN41">
        <v>4.8099999999999996</v>
      </c>
      <c r="AO41">
        <v>17.32</v>
      </c>
      <c r="AP41">
        <v>2.89</v>
      </c>
      <c r="AQ41">
        <v>0</v>
      </c>
      <c r="AR41">
        <v>0</v>
      </c>
      <c r="AS41">
        <v>0</v>
      </c>
      <c r="AT41">
        <v>0</v>
      </c>
      <c r="AU41">
        <v>0.28999999999999998</v>
      </c>
      <c r="AV41">
        <v>0.38</v>
      </c>
      <c r="AW41">
        <v>0.57999999999999996</v>
      </c>
      <c r="AX41">
        <v>0</v>
      </c>
      <c r="AY41">
        <v>43.29</v>
      </c>
      <c r="AZ41">
        <v>1.65</v>
      </c>
      <c r="BA41">
        <v>26.11</v>
      </c>
    </row>
    <row r="42" spans="1:53">
      <c r="A42" t="s">
        <v>331</v>
      </c>
      <c r="G42" t="s">
        <v>84</v>
      </c>
      <c r="H42" s="74">
        <v>0.82</v>
      </c>
      <c r="I42" s="47">
        <v>0</v>
      </c>
      <c r="J42" s="47">
        <v>30.77</v>
      </c>
      <c r="K42" s="47">
        <v>160.66999999999999</v>
      </c>
      <c r="L42" s="47">
        <v>25.02</v>
      </c>
      <c r="M42" s="75">
        <v>0</v>
      </c>
      <c r="N42" s="74">
        <v>0</v>
      </c>
      <c r="O42" s="47">
        <v>144.30000000000001</v>
      </c>
      <c r="P42" s="47">
        <v>0</v>
      </c>
      <c r="Q42" s="47">
        <v>0</v>
      </c>
      <c r="R42" s="47">
        <v>0</v>
      </c>
      <c r="S42" s="75">
        <v>0</v>
      </c>
      <c r="W42">
        <v>13.47</v>
      </c>
      <c r="X42">
        <v>0</v>
      </c>
      <c r="Y42">
        <v>5.77</v>
      </c>
      <c r="Z42">
        <v>144.30000000000001</v>
      </c>
      <c r="AA42">
        <v>13.47</v>
      </c>
      <c r="AB42">
        <v>0</v>
      </c>
      <c r="AC42">
        <v>36.56</v>
      </c>
      <c r="AD42">
        <v>36.56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0.82</v>
      </c>
      <c r="AK42">
        <v>7.7</v>
      </c>
      <c r="AL42">
        <v>0</v>
      </c>
      <c r="AM42">
        <v>3.85</v>
      </c>
      <c r="AN42">
        <v>4.8099999999999996</v>
      </c>
      <c r="AO42">
        <v>17.32</v>
      </c>
      <c r="AP42">
        <v>2.89</v>
      </c>
      <c r="AQ42">
        <v>0</v>
      </c>
      <c r="AR42">
        <v>0</v>
      </c>
      <c r="AS42">
        <v>0</v>
      </c>
      <c r="AT42">
        <v>0</v>
      </c>
      <c r="AU42">
        <v>0.28999999999999998</v>
      </c>
      <c r="AV42">
        <v>0.38</v>
      </c>
      <c r="AW42">
        <v>0.57999999999999996</v>
      </c>
      <c r="AX42">
        <v>0</v>
      </c>
      <c r="AY42">
        <v>43.29</v>
      </c>
      <c r="AZ42">
        <v>1.65</v>
      </c>
      <c r="BA42">
        <v>29.12</v>
      </c>
    </row>
    <row r="43" spans="1:53">
      <c r="A43" t="s">
        <v>337</v>
      </c>
      <c r="G43" t="s">
        <v>85</v>
      </c>
      <c r="H43" s="74">
        <v>0.82</v>
      </c>
      <c r="I43" s="47">
        <v>0</v>
      </c>
      <c r="J43" s="47">
        <v>34.03</v>
      </c>
      <c r="K43" s="47">
        <v>160.66999999999999</v>
      </c>
      <c r="L43" s="47">
        <v>25.979999999999997</v>
      </c>
      <c r="M43" s="75">
        <v>0</v>
      </c>
      <c r="N43" s="74">
        <v>0</v>
      </c>
      <c r="O43" s="47">
        <v>144.30000000000001</v>
      </c>
      <c r="P43" s="47">
        <v>0</v>
      </c>
      <c r="Q43" s="47">
        <v>0</v>
      </c>
      <c r="R43" s="47">
        <v>0</v>
      </c>
      <c r="S43" s="75">
        <v>0</v>
      </c>
      <c r="W43">
        <v>13.47</v>
      </c>
      <c r="X43">
        <v>0</v>
      </c>
      <c r="Y43">
        <v>5.77</v>
      </c>
      <c r="Z43">
        <v>144.30000000000001</v>
      </c>
      <c r="AA43">
        <v>13.47</v>
      </c>
      <c r="AB43">
        <v>0</v>
      </c>
      <c r="AC43">
        <v>36.56</v>
      </c>
      <c r="AD43">
        <v>36.56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0.82</v>
      </c>
      <c r="AK43">
        <v>7.7</v>
      </c>
      <c r="AL43">
        <v>0</v>
      </c>
      <c r="AM43">
        <v>4.8099999999999996</v>
      </c>
      <c r="AN43">
        <v>4.8099999999999996</v>
      </c>
      <c r="AO43">
        <v>17.32</v>
      </c>
      <c r="AP43">
        <v>2.89</v>
      </c>
      <c r="AQ43">
        <v>0</v>
      </c>
      <c r="AR43">
        <v>0</v>
      </c>
      <c r="AS43">
        <v>0</v>
      </c>
      <c r="AT43">
        <v>0</v>
      </c>
      <c r="AU43">
        <v>0.28999999999999998</v>
      </c>
      <c r="AV43">
        <v>0.38</v>
      </c>
      <c r="AW43">
        <v>0.57999999999999996</v>
      </c>
      <c r="AX43">
        <v>0</v>
      </c>
      <c r="AY43">
        <v>43.29</v>
      </c>
      <c r="AZ43">
        <v>1.56</v>
      </c>
      <c r="BA43">
        <v>32.47</v>
      </c>
    </row>
    <row r="44" spans="1:53">
      <c r="A44" t="s">
        <v>339</v>
      </c>
      <c r="G44" t="s">
        <v>86</v>
      </c>
      <c r="H44" s="74">
        <v>0.82</v>
      </c>
      <c r="I44" s="47">
        <v>0</v>
      </c>
      <c r="J44" s="47">
        <v>36.370000000000005</v>
      </c>
      <c r="K44" s="47">
        <v>160.66999999999999</v>
      </c>
      <c r="L44" s="47">
        <v>25.979999999999997</v>
      </c>
      <c r="M44" s="75">
        <v>0</v>
      </c>
      <c r="N44" s="74">
        <v>0</v>
      </c>
      <c r="O44" s="47">
        <v>144.30000000000001</v>
      </c>
      <c r="P44" s="47">
        <v>0</v>
      </c>
      <c r="Q44" s="47">
        <v>0</v>
      </c>
      <c r="R44" s="47">
        <v>0</v>
      </c>
      <c r="S44" s="75">
        <v>0</v>
      </c>
      <c r="W44">
        <v>13.47</v>
      </c>
      <c r="X44">
        <v>0</v>
      </c>
      <c r="Y44">
        <v>5.77</v>
      </c>
      <c r="Z44">
        <v>144.30000000000001</v>
      </c>
      <c r="AA44">
        <v>13.47</v>
      </c>
      <c r="AB44">
        <v>0</v>
      </c>
      <c r="AC44">
        <v>36.56</v>
      </c>
      <c r="AD44">
        <v>36.56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0.82</v>
      </c>
      <c r="AK44">
        <v>7.7</v>
      </c>
      <c r="AL44">
        <v>0</v>
      </c>
      <c r="AM44">
        <v>4.8099999999999996</v>
      </c>
      <c r="AN44">
        <v>4.8099999999999996</v>
      </c>
      <c r="AO44">
        <v>17.32</v>
      </c>
      <c r="AP44">
        <v>2.89</v>
      </c>
      <c r="AQ44">
        <v>0</v>
      </c>
      <c r="AR44">
        <v>0</v>
      </c>
      <c r="AS44">
        <v>0</v>
      </c>
      <c r="AT44">
        <v>0</v>
      </c>
      <c r="AU44">
        <v>0.28999999999999998</v>
      </c>
      <c r="AV44">
        <v>0.38</v>
      </c>
      <c r="AW44">
        <v>0.57999999999999996</v>
      </c>
      <c r="AX44">
        <v>0</v>
      </c>
      <c r="AY44">
        <v>43.29</v>
      </c>
      <c r="AZ44">
        <v>1.56</v>
      </c>
      <c r="BA44">
        <v>34.81</v>
      </c>
    </row>
    <row r="45" spans="1:53">
      <c r="A45" t="s">
        <v>358</v>
      </c>
      <c r="G45" t="s">
        <v>87</v>
      </c>
      <c r="H45" s="74">
        <v>0.82</v>
      </c>
      <c r="I45" s="47">
        <v>0</v>
      </c>
      <c r="J45" s="47">
        <v>41.03</v>
      </c>
      <c r="K45" s="47">
        <v>146.55000000000001</v>
      </c>
      <c r="L45" s="47">
        <v>25.979999999999997</v>
      </c>
      <c r="M45" s="75">
        <v>0</v>
      </c>
      <c r="N45" s="74">
        <v>0</v>
      </c>
      <c r="O45" s="47">
        <v>144.30000000000001</v>
      </c>
      <c r="P45" s="47">
        <v>0</v>
      </c>
      <c r="Q45" s="47">
        <v>0</v>
      </c>
      <c r="R45" s="47">
        <v>0</v>
      </c>
      <c r="S45" s="75">
        <v>0</v>
      </c>
      <c r="W45">
        <v>8.74</v>
      </c>
      <c r="X45">
        <v>0</v>
      </c>
      <c r="Y45">
        <v>5.77</v>
      </c>
      <c r="Z45">
        <v>144.30000000000001</v>
      </c>
      <c r="AA45">
        <v>8.74</v>
      </c>
      <c r="AB45">
        <v>0</v>
      </c>
      <c r="AC45">
        <v>28.86</v>
      </c>
      <c r="AD45">
        <v>28.86</v>
      </c>
      <c r="AE45">
        <v>0</v>
      </c>
      <c r="AF45">
        <v>0</v>
      </c>
      <c r="AG45">
        <v>0</v>
      </c>
      <c r="AH45">
        <v>0</v>
      </c>
      <c r="AI45">
        <v>6.54</v>
      </c>
      <c r="AJ45">
        <v>0.82</v>
      </c>
      <c r="AK45">
        <v>7.7</v>
      </c>
      <c r="AL45">
        <v>15.01</v>
      </c>
      <c r="AM45">
        <v>4.8099999999999996</v>
      </c>
      <c r="AN45">
        <v>4.8099999999999996</v>
      </c>
      <c r="AO45">
        <v>17.32</v>
      </c>
      <c r="AP45">
        <v>2.89</v>
      </c>
      <c r="AQ45">
        <v>0</v>
      </c>
      <c r="AR45">
        <v>0</v>
      </c>
      <c r="AS45">
        <v>0</v>
      </c>
      <c r="AT45">
        <v>6.25</v>
      </c>
      <c r="AU45">
        <v>0.28999999999999998</v>
      </c>
      <c r="AV45">
        <v>0.48</v>
      </c>
      <c r="AW45">
        <v>0.57999999999999996</v>
      </c>
      <c r="AX45">
        <v>0</v>
      </c>
      <c r="AY45">
        <v>26.23</v>
      </c>
      <c r="AZ45">
        <v>1.56</v>
      </c>
      <c r="BA45">
        <v>39.47</v>
      </c>
    </row>
    <row r="46" spans="1:53">
      <c r="A46" t="s">
        <v>359</v>
      </c>
      <c r="G46" t="s">
        <v>88</v>
      </c>
      <c r="H46" s="74">
        <v>0.82</v>
      </c>
      <c r="I46" s="47">
        <v>0</v>
      </c>
      <c r="J46" s="47">
        <v>43.7</v>
      </c>
      <c r="K46" s="47">
        <v>149.25000000000003</v>
      </c>
      <c r="L46" s="47">
        <v>25.979999999999997</v>
      </c>
      <c r="M46" s="75">
        <v>0</v>
      </c>
      <c r="N46" s="74">
        <v>0</v>
      </c>
      <c r="O46" s="47">
        <v>144.30000000000001</v>
      </c>
      <c r="P46" s="47">
        <v>0</v>
      </c>
      <c r="Q46" s="47">
        <v>0</v>
      </c>
      <c r="R46" s="47">
        <v>0</v>
      </c>
      <c r="S46" s="75">
        <v>0</v>
      </c>
      <c r="W46">
        <v>8.74</v>
      </c>
      <c r="X46">
        <v>0</v>
      </c>
      <c r="Y46">
        <v>5.77</v>
      </c>
      <c r="Z46">
        <v>144.30000000000001</v>
      </c>
      <c r="AA46">
        <v>8.74</v>
      </c>
      <c r="AB46">
        <v>0</v>
      </c>
      <c r="AC46">
        <v>28.86</v>
      </c>
      <c r="AD46">
        <v>28.86</v>
      </c>
      <c r="AE46">
        <v>0</v>
      </c>
      <c r="AF46">
        <v>0</v>
      </c>
      <c r="AG46">
        <v>0</v>
      </c>
      <c r="AH46">
        <v>0</v>
      </c>
      <c r="AI46">
        <v>6.54</v>
      </c>
      <c r="AJ46">
        <v>0.82</v>
      </c>
      <c r="AK46">
        <v>7.7</v>
      </c>
      <c r="AL46">
        <v>15.01</v>
      </c>
      <c r="AM46">
        <v>4.8099999999999996</v>
      </c>
      <c r="AN46">
        <v>4.8099999999999996</v>
      </c>
      <c r="AO46">
        <v>17.32</v>
      </c>
      <c r="AP46">
        <v>2.89</v>
      </c>
      <c r="AQ46">
        <v>0</v>
      </c>
      <c r="AR46">
        <v>0</v>
      </c>
      <c r="AS46">
        <v>0</v>
      </c>
      <c r="AT46">
        <v>8.9499999999999993</v>
      </c>
      <c r="AU46">
        <v>0.28999999999999998</v>
      </c>
      <c r="AV46">
        <v>0.48</v>
      </c>
      <c r="AW46">
        <v>0.57999999999999996</v>
      </c>
      <c r="AX46">
        <v>0</v>
      </c>
      <c r="AY46">
        <v>26.23</v>
      </c>
      <c r="AZ46">
        <v>1.56</v>
      </c>
      <c r="BA46">
        <v>42.14</v>
      </c>
    </row>
    <row r="47" spans="1:53">
      <c r="A47" t="s">
        <v>360</v>
      </c>
      <c r="G47" t="s">
        <v>89</v>
      </c>
      <c r="H47" s="74">
        <v>0.82</v>
      </c>
      <c r="I47" s="47">
        <v>0</v>
      </c>
      <c r="J47" s="47">
        <v>46.46</v>
      </c>
      <c r="K47" s="47">
        <v>159.25</v>
      </c>
      <c r="L47" s="47">
        <v>24.05</v>
      </c>
      <c r="M47" s="75">
        <v>0</v>
      </c>
      <c r="N47" s="74">
        <v>0</v>
      </c>
      <c r="O47" s="47">
        <v>144.30000000000001</v>
      </c>
      <c r="P47" s="47">
        <v>0</v>
      </c>
      <c r="Q47" s="47">
        <v>0</v>
      </c>
      <c r="R47" s="47">
        <v>0</v>
      </c>
      <c r="S47" s="75">
        <v>0</v>
      </c>
      <c r="W47">
        <v>8.74</v>
      </c>
      <c r="X47">
        <v>0</v>
      </c>
      <c r="Y47">
        <v>5.77</v>
      </c>
      <c r="Z47">
        <v>144.30000000000001</v>
      </c>
      <c r="AA47">
        <v>8.74</v>
      </c>
      <c r="AB47">
        <v>0</v>
      </c>
      <c r="AC47">
        <v>28.86</v>
      </c>
      <c r="AD47">
        <v>28.86</v>
      </c>
      <c r="AE47">
        <v>0</v>
      </c>
      <c r="AF47">
        <v>0</v>
      </c>
      <c r="AG47">
        <v>0</v>
      </c>
      <c r="AH47">
        <v>0</v>
      </c>
      <c r="AI47">
        <v>6.54</v>
      </c>
      <c r="AJ47">
        <v>0.82</v>
      </c>
      <c r="AK47">
        <v>7.7</v>
      </c>
      <c r="AL47">
        <v>15.01</v>
      </c>
      <c r="AM47">
        <v>6.73</v>
      </c>
      <c r="AN47">
        <v>0</v>
      </c>
      <c r="AO47">
        <v>17.32</v>
      </c>
      <c r="AP47">
        <v>3.85</v>
      </c>
      <c r="AQ47">
        <v>0</v>
      </c>
      <c r="AR47">
        <v>0</v>
      </c>
      <c r="AS47">
        <v>0</v>
      </c>
      <c r="AT47">
        <v>11.83</v>
      </c>
      <c r="AU47">
        <v>0.28999999999999998</v>
      </c>
      <c r="AV47">
        <v>0.48</v>
      </c>
      <c r="AW47">
        <v>0.57999999999999996</v>
      </c>
      <c r="AX47">
        <v>7.12</v>
      </c>
      <c r="AY47">
        <v>26.23</v>
      </c>
      <c r="AZ47">
        <v>1.92</v>
      </c>
      <c r="BA47">
        <v>44.54</v>
      </c>
    </row>
    <row r="48" spans="1:53">
      <c r="A48" t="s">
        <v>364</v>
      </c>
      <c r="G48" t="s">
        <v>90</v>
      </c>
      <c r="H48" s="74">
        <v>0.82</v>
      </c>
      <c r="I48" s="47">
        <v>0</v>
      </c>
      <c r="J48" s="47">
        <v>48.6</v>
      </c>
      <c r="K48" s="47">
        <v>156.46</v>
      </c>
      <c r="L48" s="47">
        <v>24.05</v>
      </c>
      <c r="M48" s="75">
        <v>0</v>
      </c>
      <c r="N48" s="74">
        <v>0</v>
      </c>
      <c r="O48" s="47">
        <v>144.30000000000001</v>
      </c>
      <c r="P48" s="47">
        <v>0</v>
      </c>
      <c r="Q48" s="47">
        <v>0</v>
      </c>
      <c r="R48" s="47">
        <v>0</v>
      </c>
      <c r="S48" s="75">
        <v>0</v>
      </c>
      <c r="W48">
        <v>8.74</v>
      </c>
      <c r="X48">
        <v>0</v>
      </c>
      <c r="Y48">
        <v>5.77</v>
      </c>
      <c r="Z48">
        <v>144.30000000000001</v>
      </c>
      <c r="AA48">
        <v>8.74</v>
      </c>
      <c r="AB48">
        <v>0</v>
      </c>
      <c r="AC48">
        <v>28.86</v>
      </c>
      <c r="AD48">
        <v>28.86</v>
      </c>
      <c r="AE48">
        <v>0</v>
      </c>
      <c r="AF48">
        <v>0</v>
      </c>
      <c r="AG48">
        <v>0</v>
      </c>
      <c r="AH48">
        <v>0</v>
      </c>
      <c r="AI48">
        <v>6.54</v>
      </c>
      <c r="AJ48">
        <v>0.82</v>
      </c>
      <c r="AK48">
        <v>7.7</v>
      </c>
      <c r="AL48">
        <v>15.01</v>
      </c>
      <c r="AM48">
        <v>6.73</v>
      </c>
      <c r="AN48">
        <v>0</v>
      </c>
      <c r="AO48">
        <v>17.32</v>
      </c>
      <c r="AP48">
        <v>3.85</v>
      </c>
      <c r="AQ48">
        <v>0</v>
      </c>
      <c r="AR48">
        <v>0</v>
      </c>
      <c r="AS48">
        <v>0</v>
      </c>
      <c r="AT48">
        <v>11.93</v>
      </c>
      <c r="AU48">
        <v>0.28999999999999998</v>
      </c>
      <c r="AV48">
        <v>0.48</v>
      </c>
      <c r="AW48">
        <v>0.57999999999999996</v>
      </c>
      <c r="AX48">
        <v>4.2300000000000004</v>
      </c>
      <c r="AY48">
        <v>26.23</v>
      </c>
      <c r="AZ48">
        <v>1.92</v>
      </c>
      <c r="BA48">
        <v>46.68</v>
      </c>
    </row>
    <row r="49" spans="1:53">
      <c r="A49" t="s">
        <v>365</v>
      </c>
      <c r="G49" t="s">
        <v>91</v>
      </c>
      <c r="H49" s="74">
        <v>0.82</v>
      </c>
      <c r="I49" s="47">
        <v>0</v>
      </c>
      <c r="J49" s="47">
        <v>50.6</v>
      </c>
      <c r="K49" s="47">
        <v>141.13000000000002</v>
      </c>
      <c r="L49" s="47">
        <v>24.05</v>
      </c>
      <c r="M49" s="75">
        <v>0</v>
      </c>
      <c r="N49" s="74">
        <v>0</v>
      </c>
      <c r="O49" s="47">
        <v>144.30000000000001</v>
      </c>
      <c r="P49" s="47">
        <v>0</v>
      </c>
      <c r="Q49" s="47">
        <v>0</v>
      </c>
      <c r="R49" s="47">
        <v>0</v>
      </c>
      <c r="S49" s="75">
        <v>0</v>
      </c>
      <c r="W49">
        <v>8.74</v>
      </c>
      <c r="X49">
        <v>0</v>
      </c>
      <c r="Y49">
        <v>5.77</v>
      </c>
      <c r="Z49">
        <v>144.30000000000001</v>
      </c>
      <c r="AA49">
        <v>8.74</v>
      </c>
      <c r="AB49">
        <v>0</v>
      </c>
      <c r="AC49">
        <v>22.3</v>
      </c>
      <c r="AD49">
        <v>22.3</v>
      </c>
      <c r="AE49">
        <v>0</v>
      </c>
      <c r="AF49">
        <v>0</v>
      </c>
      <c r="AG49">
        <v>0</v>
      </c>
      <c r="AH49">
        <v>0</v>
      </c>
      <c r="AI49">
        <v>6.54</v>
      </c>
      <c r="AJ49">
        <v>0.82</v>
      </c>
      <c r="AK49">
        <v>7.7</v>
      </c>
      <c r="AL49">
        <v>15.01</v>
      </c>
      <c r="AM49">
        <v>6.73</v>
      </c>
      <c r="AN49">
        <v>0</v>
      </c>
      <c r="AO49">
        <v>17.32</v>
      </c>
      <c r="AP49">
        <v>3.85</v>
      </c>
      <c r="AQ49">
        <v>0</v>
      </c>
      <c r="AR49">
        <v>0</v>
      </c>
      <c r="AS49">
        <v>0</v>
      </c>
      <c r="AT49">
        <v>12.03</v>
      </c>
      <c r="AU49">
        <v>0.28999999999999998</v>
      </c>
      <c r="AV49">
        <v>0.48</v>
      </c>
      <c r="AW49">
        <v>0.57999999999999996</v>
      </c>
      <c r="AX49">
        <v>1.92</v>
      </c>
      <c r="AY49">
        <v>26.23</v>
      </c>
      <c r="AZ49">
        <v>1.92</v>
      </c>
      <c r="BA49">
        <v>48.68</v>
      </c>
    </row>
    <row r="50" spans="1:53">
      <c r="A50" t="s">
        <v>366</v>
      </c>
      <c r="G50" t="s">
        <v>92</v>
      </c>
      <c r="H50" s="74">
        <v>0.82</v>
      </c>
      <c r="I50" s="47">
        <v>0</v>
      </c>
      <c r="J50" s="47">
        <v>51.93</v>
      </c>
      <c r="K50" s="47">
        <v>139.31</v>
      </c>
      <c r="L50" s="47">
        <v>24.05</v>
      </c>
      <c r="M50" s="75">
        <v>0</v>
      </c>
      <c r="N50" s="74">
        <v>0</v>
      </c>
      <c r="O50" s="47">
        <v>144.30000000000001</v>
      </c>
      <c r="P50" s="47">
        <v>0</v>
      </c>
      <c r="Q50" s="47">
        <v>0</v>
      </c>
      <c r="R50" s="47">
        <v>0</v>
      </c>
      <c r="S50" s="75">
        <v>0</v>
      </c>
      <c r="W50">
        <v>8.74</v>
      </c>
      <c r="X50">
        <v>0</v>
      </c>
      <c r="Y50">
        <v>5.77</v>
      </c>
      <c r="Z50">
        <v>144.30000000000001</v>
      </c>
      <c r="AA50">
        <v>8.74</v>
      </c>
      <c r="AB50">
        <v>0</v>
      </c>
      <c r="AC50">
        <v>22.3</v>
      </c>
      <c r="AD50">
        <v>22.3</v>
      </c>
      <c r="AE50">
        <v>0</v>
      </c>
      <c r="AF50">
        <v>0</v>
      </c>
      <c r="AG50">
        <v>0</v>
      </c>
      <c r="AH50">
        <v>0</v>
      </c>
      <c r="AI50">
        <v>6.54</v>
      </c>
      <c r="AJ50">
        <v>0.82</v>
      </c>
      <c r="AK50">
        <v>7.7</v>
      </c>
      <c r="AL50">
        <v>15.01</v>
      </c>
      <c r="AM50">
        <v>6.73</v>
      </c>
      <c r="AN50">
        <v>0</v>
      </c>
      <c r="AO50">
        <v>17.32</v>
      </c>
      <c r="AP50">
        <v>3.85</v>
      </c>
      <c r="AQ50">
        <v>0</v>
      </c>
      <c r="AR50">
        <v>0</v>
      </c>
      <c r="AS50">
        <v>0</v>
      </c>
      <c r="AT50">
        <v>12.03</v>
      </c>
      <c r="AU50">
        <v>0.28999999999999998</v>
      </c>
      <c r="AV50">
        <v>0.48</v>
      </c>
      <c r="AW50">
        <v>0.67</v>
      </c>
      <c r="AX50">
        <v>0.1</v>
      </c>
      <c r="AY50">
        <v>26.23</v>
      </c>
      <c r="AZ50">
        <v>1.92</v>
      </c>
      <c r="BA50">
        <v>50.01</v>
      </c>
    </row>
    <row r="51" spans="1:53">
      <c r="A51" t="s">
        <v>367</v>
      </c>
      <c r="G51" t="s">
        <v>93</v>
      </c>
      <c r="H51" s="74">
        <v>0.82</v>
      </c>
      <c r="I51" s="47">
        <v>0</v>
      </c>
      <c r="J51" s="47">
        <v>58.03</v>
      </c>
      <c r="K51" s="47">
        <v>137.18</v>
      </c>
      <c r="L51" s="47">
        <v>24.05</v>
      </c>
      <c r="M51" s="75">
        <v>0</v>
      </c>
      <c r="N51" s="74">
        <v>0</v>
      </c>
      <c r="O51" s="47">
        <v>144.30000000000001</v>
      </c>
      <c r="P51" s="47">
        <v>0</v>
      </c>
      <c r="Q51" s="47">
        <v>0</v>
      </c>
      <c r="R51" s="47">
        <v>0</v>
      </c>
      <c r="S51" s="75">
        <v>0</v>
      </c>
      <c r="W51">
        <v>8.74</v>
      </c>
      <c r="X51">
        <v>0</v>
      </c>
      <c r="Y51">
        <v>5.77</v>
      </c>
      <c r="Z51">
        <v>144.30000000000001</v>
      </c>
      <c r="AA51">
        <v>8.74</v>
      </c>
      <c r="AB51">
        <v>0</v>
      </c>
      <c r="AC51">
        <v>22.3</v>
      </c>
      <c r="AD51">
        <v>22.3</v>
      </c>
      <c r="AE51">
        <v>0</v>
      </c>
      <c r="AF51">
        <v>0</v>
      </c>
      <c r="AG51">
        <v>0</v>
      </c>
      <c r="AH51">
        <v>0</v>
      </c>
      <c r="AI51">
        <v>6.54</v>
      </c>
      <c r="AJ51">
        <v>0.82</v>
      </c>
      <c r="AK51">
        <v>7.7</v>
      </c>
      <c r="AL51">
        <v>15.01</v>
      </c>
      <c r="AM51">
        <v>6.73</v>
      </c>
      <c r="AN51">
        <v>0</v>
      </c>
      <c r="AO51">
        <v>17.32</v>
      </c>
      <c r="AP51">
        <v>3.85</v>
      </c>
      <c r="AQ51">
        <v>0</v>
      </c>
      <c r="AR51">
        <v>0</v>
      </c>
      <c r="AS51">
        <v>0</v>
      </c>
      <c r="AT51">
        <v>10</v>
      </c>
      <c r="AU51">
        <v>0.28999999999999998</v>
      </c>
      <c r="AV51">
        <v>0.48</v>
      </c>
      <c r="AW51">
        <v>0.67</v>
      </c>
      <c r="AX51">
        <v>0</v>
      </c>
      <c r="AY51">
        <v>26.23</v>
      </c>
      <c r="AZ51">
        <v>1.92</v>
      </c>
      <c r="BA51">
        <v>56.11</v>
      </c>
    </row>
    <row r="52" spans="1:53">
      <c r="A52" t="s">
        <v>368</v>
      </c>
      <c r="G52" t="s">
        <v>94</v>
      </c>
      <c r="H52" s="74">
        <v>0.82</v>
      </c>
      <c r="I52" s="47">
        <v>0</v>
      </c>
      <c r="J52" s="47">
        <v>58.03</v>
      </c>
      <c r="K52" s="47">
        <v>138.82000000000002</v>
      </c>
      <c r="L52" s="47">
        <v>24.05</v>
      </c>
      <c r="M52" s="75">
        <v>0</v>
      </c>
      <c r="N52" s="74">
        <v>0</v>
      </c>
      <c r="O52" s="47">
        <v>144.30000000000001</v>
      </c>
      <c r="P52" s="47">
        <v>0</v>
      </c>
      <c r="Q52" s="47">
        <v>0</v>
      </c>
      <c r="R52" s="47">
        <v>0</v>
      </c>
      <c r="S52" s="75">
        <v>0</v>
      </c>
      <c r="W52">
        <v>8.74</v>
      </c>
      <c r="X52">
        <v>0</v>
      </c>
      <c r="Y52">
        <v>5.77</v>
      </c>
      <c r="Z52">
        <v>144.30000000000001</v>
      </c>
      <c r="AA52">
        <v>8.74</v>
      </c>
      <c r="AB52">
        <v>0</v>
      </c>
      <c r="AC52">
        <v>22.3</v>
      </c>
      <c r="AD52">
        <v>22.3</v>
      </c>
      <c r="AE52">
        <v>0</v>
      </c>
      <c r="AF52">
        <v>0</v>
      </c>
      <c r="AG52">
        <v>0</v>
      </c>
      <c r="AH52">
        <v>0</v>
      </c>
      <c r="AI52">
        <v>6.54</v>
      </c>
      <c r="AJ52">
        <v>0.82</v>
      </c>
      <c r="AK52">
        <v>7.7</v>
      </c>
      <c r="AL52">
        <v>15.01</v>
      </c>
      <c r="AM52">
        <v>6.73</v>
      </c>
      <c r="AN52">
        <v>0</v>
      </c>
      <c r="AO52">
        <v>17.32</v>
      </c>
      <c r="AP52">
        <v>3.85</v>
      </c>
      <c r="AQ52">
        <v>0</v>
      </c>
      <c r="AR52">
        <v>0</v>
      </c>
      <c r="AS52">
        <v>0</v>
      </c>
      <c r="AT52">
        <v>11.64</v>
      </c>
      <c r="AU52">
        <v>0.28999999999999998</v>
      </c>
      <c r="AV52">
        <v>0.48</v>
      </c>
      <c r="AW52">
        <v>0.67</v>
      </c>
      <c r="AX52">
        <v>0</v>
      </c>
      <c r="AY52">
        <v>26.23</v>
      </c>
      <c r="AZ52">
        <v>1.92</v>
      </c>
      <c r="BA52">
        <v>56.11</v>
      </c>
    </row>
    <row r="53" spans="1:53">
      <c r="A53" t="s">
        <v>399</v>
      </c>
      <c r="G53" t="s">
        <v>95</v>
      </c>
      <c r="H53" s="74">
        <v>0.82</v>
      </c>
      <c r="I53" s="47">
        <v>0</v>
      </c>
      <c r="J53" s="47">
        <v>58.03</v>
      </c>
      <c r="K53" s="47">
        <v>160.4</v>
      </c>
      <c r="L53" s="47">
        <v>24.05</v>
      </c>
      <c r="M53" s="75">
        <v>0</v>
      </c>
      <c r="N53" s="74">
        <v>0</v>
      </c>
      <c r="O53" s="47">
        <v>144.30000000000001</v>
      </c>
      <c r="P53" s="47">
        <v>0</v>
      </c>
      <c r="Q53" s="47">
        <v>0</v>
      </c>
      <c r="R53" s="47">
        <v>0</v>
      </c>
      <c r="S53" s="75">
        <v>0</v>
      </c>
      <c r="W53">
        <v>8.74</v>
      </c>
      <c r="X53">
        <v>0</v>
      </c>
      <c r="Y53">
        <v>5.77</v>
      </c>
      <c r="Z53">
        <v>144.30000000000001</v>
      </c>
      <c r="AA53">
        <v>8.74</v>
      </c>
      <c r="AB53">
        <v>0</v>
      </c>
      <c r="AC53">
        <v>22.3</v>
      </c>
      <c r="AD53">
        <v>22.3</v>
      </c>
      <c r="AE53">
        <v>0</v>
      </c>
      <c r="AF53">
        <v>0</v>
      </c>
      <c r="AG53">
        <v>0</v>
      </c>
      <c r="AH53">
        <v>0</v>
      </c>
      <c r="AI53">
        <v>6.54</v>
      </c>
      <c r="AJ53">
        <v>0.82</v>
      </c>
      <c r="AK53">
        <v>7.7</v>
      </c>
      <c r="AL53">
        <v>15.01</v>
      </c>
      <c r="AM53">
        <v>6.73</v>
      </c>
      <c r="AN53">
        <v>0</v>
      </c>
      <c r="AO53">
        <v>17.32</v>
      </c>
      <c r="AP53">
        <v>3.85</v>
      </c>
      <c r="AQ53">
        <v>0</v>
      </c>
      <c r="AR53">
        <v>0</v>
      </c>
      <c r="AS53">
        <v>0</v>
      </c>
      <c r="AT53">
        <v>16.16</v>
      </c>
      <c r="AU53">
        <v>0.28999999999999998</v>
      </c>
      <c r="AV53">
        <v>0.48</v>
      </c>
      <c r="AW53">
        <v>0.67</v>
      </c>
      <c r="AX53">
        <v>0</v>
      </c>
      <c r="AY53">
        <v>43.29</v>
      </c>
      <c r="AZ53">
        <v>1.92</v>
      </c>
      <c r="BA53">
        <v>56.11</v>
      </c>
    </row>
    <row r="54" spans="1:53">
      <c r="A54" t="s">
        <v>398</v>
      </c>
      <c r="G54" t="s">
        <v>96</v>
      </c>
      <c r="H54" s="74">
        <v>0.82</v>
      </c>
      <c r="I54" s="47">
        <v>0</v>
      </c>
      <c r="J54" s="47">
        <v>58.03</v>
      </c>
      <c r="K54" s="47">
        <v>165.02</v>
      </c>
      <c r="L54" s="47">
        <v>24.05</v>
      </c>
      <c r="M54" s="75">
        <v>0</v>
      </c>
      <c r="N54" s="74">
        <v>0</v>
      </c>
      <c r="O54" s="47">
        <v>144.30000000000001</v>
      </c>
      <c r="P54" s="47">
        <v>0</v>
      </c>
      <c r="Q54" s="47">
        <v>0</v>
      </c>
      <c r="R54" s="47">
        <v>0</v>
      </c>
      <c r="S54" s="75">
        <v>0</v>
      </c>
      <c r="W54">
        <v>8.74</v>
      </c>
      <c r="X54">
        <v>0</v>
      </c>
      <c r="Y54">
        <v>5.77</v>
      </c>
      <c r="Z54">
        <v>144.30000000000001</v>
      </c>
      <c r="AA54">
        <v>8.74</v>
      </c>
      <c r="AB54">
        <v>0</v>
      </c>
      <c r="AC54">
        <v>22.3</v>
      </c>
      <c r="AD54">
        <v>22.3</v>
      </c>
      <c r="AE54">
        <v>0</v>
      </c>
      <c r="AF54">
        <v>0</v>
      </c>
      <c r="AG54">
        <v>0</v>
      </c>
      <c r="AH54">
        <v>0</v>
      </c>
      <c r="AI54">
        <v>6.54</v>
      </c>
      <c r="AJ54">
        <v>0.82</v>
      </c>
      <c r="AK54">
        <v>7.7</v>
      </c>
      <c r="AL54">
        <v>15.01</v>
      </c>
      <c r="AM54">
        <v>6.73</v>
      </c>
      <c r="AN54">
        <v>0</v>
      </c>
      <c r="AO54">
        <v>17.32</v>
      </c>
      <c r="AP54">
        <v>3.85</v>
      </c>
      <c r="AQ54">
        <v>0</v>
      </c>
      <c r="AR54">
        <v>0</v>
      </c>
      <c r="AS54">
        <v>0</v>
      </c>
      <c r="AT54">
        <v>20.78</v>
      </c>
      <c r="AU54">
        <v>0.28999999999999998</v>
      </c>
      <c r="AV54">
        <v>0.48</v>
      </c>
      <c r="AW54">
        <v>0.67</v>
      </c>
      <c r="AX54">
        <v>0</v>
      </c>
      <c r="AY54">
        <v>43.29</v>
      </c>
      <c r="AZ54">
        <v>1.92</v>
      </c>
      <c r="BA54">
        <v>56.11</v>
      </c>
    </row>
    <row r="55" spans="1:53">
      <c r="A55" t="s">
        <v>400</v>
      </c>
      <c r="G55" t="s">
        <v>97</v>
      </c>
      <c r="H55" s="74">
        <v>0.77</v>
      </c>
      <c r="I55" s="47">
        <v>0</v>
      </c>
      <c r="J55" s="47">
        <v>58.03</v>
      </c>
      <c r="K55" s="47">
        <v>169.83</v>
      </c>
      <c r="L55" s="47">
        <v>23.09</v>
      </c>
      <c r="M55" s="75">
        <v>0</v>
      </c>
      <c r="N55" s="74">
        <v>0</v>
      </c>
      <c r="O55" s="47">
        <v>144.30000000000001</v>
      </c>
      <c r="P55" s="47">
        <v>0</v>
      </c>
      <c r="Q55" s="47">
        <v>0</v>
      </c>
      <c r="R55" s="47">
        <v>0</v>
      </c>
      <c r="S55" s="75">
        <v>0</v>
      </c>
      <c r="W55">
        <v>8.74</v>
      </c>
      <c r="X55">
        <v>0</v>
      </c>
      <c r="Y55">
        <v>5.77</v>
      </c>
      <c r="Z55">
        <v>144.30000000000001</v>
      </c>
      <c r="AA55">
        <v>8.74</v>
      </c>
      <c r="AB55">
        <v>0</v>
      </c>
      <c r="AC55">
        <v>22.3</v>
      </c>
      <c r="AD55">
        <v>22.3</v>
      </c>
      <c r="AE55">
        <v>0</v>
      </c>
      <c r="AF55">
        <v>0</v>
      </c>
      <c r="AG55">
        <v>0</v>
      </c>
      <c r="AH55">
        <v>0</v>
      </c>
      <c r="AI55">
        <v>6.54</v>
      </c>
      <c r="AJ55">
        <v>0.77</v>
      </c>
      <c r="AK55">
        <v>7.7</v>
      </c>
      <c r="AL55">
        <v>15.01</v>
      </c>
      <c r="AM55">
        <v>5.77</v>
      </c>
      <c r="AN55">
        <v>0</v>
      </c>
      <c r="AO55">
        <v>17.32</v>
      </c>
      <c r="AP55">
        <v>3.85</v>
      </c>
      <c r="AQ55">
        <v>0</v>
      </c>
      <c r="AR55">
        <v>0</v>
      </c>
      <c r="AS55">
        <v>0</v>
      </c>
      <c r="AT55">
        <v>25.59</v>
      </c>
      <c r="AU55">
        <v>0.28999999999999998</v>
      </c>
      <c r="AV55">
        <v>0.48</v>
      </c>
      <c r="AW55">
        <v>0.67</v>
      </c>
      <c r="AX55">
        <v>0</v>
      </c>
      <c r="AY55">
        <v>43.29</v>
      </c>
      <c r="AZ55">
        <v>1.92</v>
      </c>
      <c r="BA55">
        <v>56.11</v>
      </c>
    </row>
    <row r="56" spans="1:53">
      <c r="A56" t="s">
        <v>400</v>
      </c>
      <c r="G56" t="s">
        <v>98</v>
      </c>
      <c r="H56" s="74">
        <v>0.77</v>
      </c>
      <c r="I56" s="47">
        <v>0</v>
      </c>
      <c r="J56" s="47">
        <v>58.03</v>
      </c>
      <c r="K56" s="47">
        <v>171.95000000000002</v>
      </c>
      <c r="L56" s="47">
        <v>23.09</v>
      </c>
      <c r="M56" s="75">
        <v>0</v>
      </c>
      <c r="N56" s="74">
        <v>0</v>
      </c>
      <c r="O56" s="47">
        <v>144.30000000000001</v>
      </c>
      <c r="P56" s="47">
        <v>0</v>
      </c>
      <c r="Q56" s="47">
        <v>0</v>
      </c>
      <c r="R56" s="47">
        <v>0</v>
      </c>
      <c r="S56" s="75">
        <v>0</v>
      </c>
      <c r="W56">
        <v>8.74</v>
      </c>
      <c r="X56">
        <v>0</v>
      </c>
      <c r="Y56">
        <v>5.77</v>
      </c>
      <c r="Z56">
        <v>144.30000000000001</v>
      </c>
      <c r="AA56">
        <v>8.74</v>
      </c>
      <c r="AB56">
        <v>0</v>
      </c>
      <c r="AC56">
        <v>22.3</v>
      </c>
      <c r="AD56">
        <v>22.3</v>
      </c>
      <c r="AE56">
        <v>0</v>
      </c>
      <c r="AF56">
        <v>0</v>
      </c>
      <c r="AG56">
        <v>0</v>
      </c>
      <c r="AH56">
        <v>0</v>
      </c>
      <c r="AI56">
        <v>6.54</v>
      </c>
      <c r="AJ56">
        <v>0.77</v>
      </c>
      <c r="AK56">
        <v>7.7</v>
      </c>
      <c r="AL56">
        <v>15.01</v>
      </c>
      <c r="AM56">
        <v>5.77</v>
      </c>
      <c r="AN56">
        <v>0</v>
      </c>
      <c r="AO56">
        <v>17.32</v>
      </c>
      <c r="AP56">
        <v>3.85</v>
      </c>
      <c r="AQ56">
        <v>0</v>
      </c>
      <c r="AR56">
        <v>0</v>
      </c>
      <c r="AS56">
        <v>0</v>
      </c>
      <c r="AT56">
        <v>27.71</v>
      </c>
      <c r="AU56">
        <v>0.28999999999999998</v>
      </c>
      <c r="AV56">
        <v>0.48</v>
      </c>
      <c r="AW56">
        <v>0.67</v>
      </c>
      <c r="AX56">
        <v>0</v>
      </c>
      <c r="AY56">
        <v>43.29</v>
      </c>
      <c r="AZ56">
        <v>1.92</v>
      </c>
      <c r="BA56">
        <v>56.11</v>
      </c>
    </row>
    <row r="57" spans="1:53">
      <c r="A57" t="s">
        <v>604</v>
      </c>
      <c r="G57" t="s">
        <v>99</v>
      </c>
      <c r="H57" s="74">
        <v>0.77</v>
      </c>
      <c r="I57" s="47">
        <v>0</v>
      </c>
      <c r="J57" s="47">
        <v>57.9</v>
      </c>
      <c r="K57" s="47">
        <v>174.35000000000002</v>
      </c>
      <c r="L57" s="47">
        <v>23.09</v>
      </c>
      <c r="M57" s="75">
        <v>0</v>
      </c>
      <c r="N57" s="74">
        <v>0</v>
      </c>
      <c r="O57" s="47">
        <v>144.30000000000001</v>
      </c>
      <c r="P57" s="47">
        <v>0</v>
      </c>
      <c r="Q57" s="47">
        <v>0</v>
      </c>
      <c r="R57" s="47">
        <v>0</v>
      </c>
      <c r="S57" s="75">
        <v>0</v>
      </c>
      <c r="W57">
        <v>8.74</v>
      </c>
      <c r="X57">
        <v>0</v>
      </c>
      <c r="Y57">
        <v>5.77</v>
      </c>
      <c r="Z57">
        <v>144.30000000000001</v>
      </c>
      <c r="AA57">
        <v>8.74</v>
      </c>
      <c r="AB57">
        <v>0</v>
      </c>
      <c r="AC57">
        <v>22.3</v>
      </c>
      <c r="AD57">
        <v>22.3</v>
      </c>
      <c r="AE57">
        <v>0</v>
      </c>
      <c r="AF57">
        <v>0</v>
      </c>
      <c r="AG57">
        <v>0</v>
      </c>
      <c r="AH57">
        <v>0</v>
      </c>
      <c r="AI57">
        <v>6.54</v>
      </c>
      <c r="AJ57">
        <v>0.77</v>
      </c>
      <c r="AK57">
        <v>7.7</v>
      </c>
      <c r="AL57">
        <v>15.01</v>
      </c>
      <c r="AM57">
        <v>5.77</v>
      </c>
      <c r="AN57">
        <v>0</v>
      </c>
      <c r="AO57">
        <v>17.32</v>
      </c>
      <c r="AP57">
        <v>3.85</v>
      </c>
      <c r="AQ57">
        <v>0</v>
      </c>
      <c r="AR57">
        <v>0</v>
      </c>
      <c r="AS57">
        <v>0</v>
      </c>
      <c r="AT57">
        <v>29.15</v>
      </c>
      <c r="AU57">
        <v>0.28999999999999998</v>
      </c>
      <c r="AV57">
        <v>0.48</v>
      </c>
      <c r="AW57">
        <v>0.67</v>
      </c>
      <c r="AX57">
        <v>0.96</v>
      </c>
      <c r="AY57">
        <v>43.29</v>
      </c>
      <c r="AZ57">
        <v>1.92</v>
      </c>
      <c r="BA57">
        <v>55.98</v>
      </c>
    </row>
    <row r="58" spans="1:53">
      <c r="A58" t="s">
        <v>606</v>
      </c>
      <c r="G58" t="s">
        <v>100</v>
      </c>
      <c r="H58" s="74">
        <v>0.77</v>
      </c>
      <c r="I58" s="47">
        <v>0</v>
      </c>
      <c r="J58" s="47">
        <v>57.13</v>
      </c>
      <c r="K58" s="47">
        <v>175.21</v>
      </c>
      <c r="L58" s="47">
        <v>23.09</v>
      </c>
      <c r="M58" s="75">
        <v>0</v>
      </c>
      <c r="N58" s="74">
        <v>0</v>
      </c>
      <c r="O58" s="47">
        <v>144.30000000000001</v>
      </c>
      <c r="P58" s="47">
        <v>0</v>
      </c>
      <c r="Q58" s="47">
        <v>0</v>
      </c>
      <c r="R58" s="47">
        <v>0</v>
      </c>
      <c r="S58" s="75">
        <v>0</v>
      </c>
      <c r="W58">
        <v>8.74</v>
      </c>
      <c r="X58">
        <v>0</v>
      </c>
      <c r="Y58">
        <v>5.77</v>
      </c>
      <c r="Z58">
        <v>144.30000000000001</v>
      </c>
      <c r="AA58">
        <v>8.74</v>
      </c>
      <c r="AB58">
        <v>0</v>
      </c>
      <c r="AC58">
        <v>22.3</v>
      </c>
      <c r="AD58">
        <v>22.3</v>
      </c>
      <c r="AE58">
        <v>0</v>
      </c>
      <c r="AF58">
        <v>0</v>
      </c>
      <c r="AG58">
        <v>0</v>
      </c>
      <c r="AH58">
        <v>0</v>
      </c>
      <c r="AI58">
        <v>6.54</v>
      </c>
      <c r="AJ58">
        <v>0.77</v>
      </c>
      <c r="AK58">
        <v>7.7</v>
      </c>
      <c r="AL58">
        <v>15.01</v>
      </c>
      <c r="AM58">
        <v>5.77</v>
      </c>
      <c r="AN58">
        <v>0</v>
      </c>
      <c r="AO58">
        <v>17.32</v>
      </c>
      <c r="AP58">
        <v>3.85</v>
      </c>
      <c r="AQ58">
        <v>0</v>
      </c>
      <c r="AR58">
        <v>0</v>
      </c>
      <c r="AS58">
        <v>0</v>
      </c>
      <c r="AT58">
        <v>27.99</v>
      </c>
      <c r="AU58">
        <v>0.28999999999999998</v>
      </c>
      <c r="AV58">
        <v>0.48</v>
      </c>
      <c r="AW58">
        <v>0.67</v>
      </c>
      <c r="AX58">
        <v>2.98</v>
      </c>
      <c r="AY58">
        <v>43.29</v>
      </c>
      <c r="AZ58">
        <v>1.92</v>
      </c>
      <c r="BA58">
        <v>55.21</v>
      </c>
    </row>
    <row r="59" spans="1:53">
      <c r="A59" t="s">
        <v>605</v>
      </c>
      <c r="G59" t="s">
        <v>101</v>
      </c>
      <c r="H59" s="74">
        <v>0.77</v>
      </c>
      <c r="I59" s="47">
        <v>0</v>
      </c>
      <c r="J59" s="47">
        <v>55.53</v>
      </c>
      <c r="K59" s="47">
        <v>175.60000000000002</v>
      </c>
      <c r="L59" s="47">
        <v>22.13</v>
      </c>
      <c r="M59" s="75">
        <v>0</v>
      </c>
      <c r="N59" s="74">
        <v>0</v>
      </c>
      <c r="O59" s="47">
        <v>144.30000000000001</v>
      </c>
      <c r="P59" s="47">
        <v>0</v>
      </c>
      <c r="Q59" s="47">
        <v>0</v>
      </c>
      <c r="R59" s="47">
        <v>0</v>
      </c>
      <c r="S59" s="75">
        <v>0</v>
      </c>
      <c r="W59">
        <v>8.74</v>
      </c>
      <c r="X59">
        <v>0</v>
      </c>
      <c r="Y59">
        <v>5.77</v>
      </c>
      <c r="Z59">
        <v>144.30000000000001</v>
      </c>
      <c r="AA59">
        <v>8.74</v>
      </c>
      <c r="AB59">
        <v>0</v>
      </c>
      <c r="AC59">
        <v>22.3</v>
      </c>
      <c r="AD59">
        <v>22.3</v>
      </c>
      <c r="AE59">
        <v>0</v>
      </c>
      <c r="AF59">
        <v>0</v>
      </c>
      <c r="AG59">
        <v>0</v>
      </c>
      <c r="AH59">
        <v>0</v>
      </c>
      <c r="AI59">
        <v>6.54</v>
      </c>
      <c r="AJ59">
        <v>0.77</v>
      </c>
      <c r="AK59">
        <v>7.7</v>
      </c>
      <c r="AL59">
        <v>15.01</v>
      </c>
      <c r="AM59">
        <v>4.8099999999999996</v>
      </c>
      <c r="AN59">
        <v>0</v>
      </c>
      <c r="AO59">
        <v>17.32</v>
      </c>
      <c r="AP59">
        <v>3.85</v>
      </c>
      <c r="AQ59">
        <v>0</v>
      </c>
      <c r="AR59">
        <v>0</v>
      </c>
      <c r="AS59">
        <v>0</v>
      </c>
      <c r="AT59">
        <v>26.17</v>
      </c>
      <c r="AU59">
        <v>0.28999999999999998</v>
      </c>
      <c r="AV59">
        <v>0.38</v>
      </c>
      <c r="AW59">
        <v>0.67</v>
      </c>
      <c r="AX59">
        <v>5.19</v>
      </c>
      <c r="AY59">
        <v>43.29</v>
      </c>
      <c r="AZ59">
        <v>1.92</v>
      </c>
      <c r="BA59">
        <v>53.61</v>
      </c>
    </row>
    <row r="60" spans="1:53">
      <c r="G60" t="s">
        <v>102</v>
      </c>
      <c r="H60" s="74">
        <v>0.77</v>
      </c>
      <c r="I60" s="47">
        <v>0</v>
      </c>
      <c r="J60" s="47">
        <v>53.08</v>
      </c>
      <c r="K60" s="47">
        <v>175.61</v>
      </c>
      <c r="L60" s="47">
        <v>22.13</v>
      </c>
      <c r="M60" s="75">
        <v>0</v>
      </c>
      <c r="N60" s="74">
        <v>0</v>
      </c>
      <c r="O60" s="47">
        <v>144.30000000000001</v>
      </c>
      <c r="P60" s="47">
        <v>0</v>
      </c>
      <c r="Q60" s="47">
        <v>0</v>
      </c>
      <c r="R60" s="47">
        <v>0</v>
      </c>
      <c r="S60" s="75">
        <v>0</v>
      </c>
      <c r="W60">
        <v>8.74</v>
      </c>
      <c r="X60">
        <v>0</v>
      </c>
      <c r="Y60">
        <v>5.77</v>
      </c>
      <c r="Z60">
        <v>144.30000000000001</v>
      </c>
      <c r="AA60">
        <v>8.74</v>
      </c>
      <c r="AB60">
        <v>0</v>
      </c>
      <c r="AC60">
        <v>22.3</v>
      </c>
      <c r="AD60">
        <v>22.3</v>
      </c>
      <c r="AE60">
        <v>0</v>
      </c>
      <c r="AF60">
        <v>0</v>
      </c>
      <c r="AG60">
        <v>0</v>
      </c>
      <c r="AH60">
        <v>0</v>
      </c>
      <c r="AI60">
        <v>6.54</v>
      </c>
      <c r="AJ60">
        <v>0.77</v>
      </c>
      <c r="AK60">
        <v>7.7</v>
      </c>
      <c r="AL60">
        <v>15.01</v>
      </c>
      <c r="AM60">
        <v>4.8099999999999996</v>
      </c>
      <c r="AN60">
        <v>0</v>
      </c>
      <c r="AO60">
        <v>17.32</v>
      </c>
      <c r="AP60">
        <v>3.85</v>
      </c>
      <c r="AQ60">
        <v>0</v>
      </c>
      <c r="AR60">
        <v>0</v>
      </c>
      <c r="AS60">
        <v>0</v>
      </c>
      <c r="AT60">
        <v>23.67</v>
      </c>
      <c r="AU60">
        <v>0.28999999999999998</v>
      </c>
      <c r="AV60">
        <v>0.38</v>
      </c>
      <c r="AW60">
        <v>0.77</v>
      </c>
      <c r="AX60">
        <v>7.7</v>
      </c>
      <c r="AY60">
        <v>43.29</v>
      </c>
      <c r="AZ60">
        <v>1.92</v>
      </c>
      <c r="BA60">
        <v>51.16</v>
      </c>
    </row>
    <row r="61" spans="1:53">
      <c r="G61" t="s">
        <v>103</v>
      </c>
      <c r="H61" s="74">
        <v>0.77</v>
      </c>
      <c r="I61" s="47">
        <v>0</v>
      </c>
      <c r="J61" s="47">
        <v>50.22</v>
      </c>
      <c r="K61" s="47">
        <v>175.6</v>
      </c>
      <c r="L61" s="47">
        <v>22.13</v>
      </c>
      <c r="M61" s="75">
        <v>0</v>
      </c>
      <c r="N61" s="74">
        <v>0</v>
      </c>
      <c r="O61" s="47">
        <v>144.30000000000001</v>
      </c>
      <c r="P61" s="47">
        <v>0</v>
      </c>
      <c r="Q61" s="47">
        <v>0</v>
      </c>
      <c r="R61" s="47">
        <v>0</v>
      </c>
      <c r="S61" s="75">
        <v>0</v>
      </c>
      <c r="W61">
        <v>8.74</v>
      </c>
      <c r="X61">
        <v>0</v>
      </c>
      <c r="Y61">
        <v>5.77</v>
      </c>
      <c r="Z61">
        <v>144.30000000000001</v>
      </c>
      <c r="AA61">
        <v>8.74</v>
      </c>
      <c r="AB61">
        <v>0</v>
      </c>
      <c r="AC61">
        <v>22.3</v>
      </c>
      <c r="AD61">
        <v>22.3</v>
      </c>
      <c r="AE61">
        <v>0</v>
      </c>
      <c r="AF61">
        <v>0</v>
      </c>
      <c r="AG61">
        <v>0</v>
      </c>
      <c r="AH61">
        <v>0</v>
      </c>
      <c r="AI61">
        <v>6.54</v>
      </c>
      <c r="AJ61">
        <v>0.77</v>
      </c>
      <c r="AK61">
        <v>7.7</v>
      </c>
      <c r="AL61">
        <v>15.01</v>
      </c>
      <c r="AM61">
        <v>4.8099999999999996</v>
      </c>
      <c r="AN61">
        <v>0</v>
      </c>
      <c r="AO61">
        <v>17.32</v>
      </c>
      <c r="AP61">
        <v>3.85</v>
      </c>
      <c r="AQ61">
        <v>0</v>
      </c>
      <c r="AR61">
        <v>0</v>
      </c>
      <c r="AS61">
        <v>0</v>
      </c>
      <c r="AT61">
        <v>21.07</v>
      </c>
      <c r="AU61">
        <v>0.28999999999999998</v>
      </c>
      <c r="AV61">
        <v>0.38</v>
      </c>
      <c r="AW61">
        <v>0.67</v>
      </c>
      <c r="AX61">
        <v>10.29</v>
      </c>
      <c r="AY61">
        <v>43.29</v>
      </c>
      <c r="AZ61">
        <v>1.92</v>
      </c>
      <c r="BA61">
        <v>48.3</v>
      </c>
    </row>
    <row r="62" spans="1:53">
      <c r="G62" t="s">
        <v>104</v>
      </c>
      <c r="H62" s="74">
        <v>0.77</v>
      </c>
      <c r="I62" s="47">
        <v>0</v>
      </c>
      <c r="J62" s="47">
        <v>47.050000000000004</v>
      </c>
      <c r="K62" s="47">
        <v>175.60000000000002</v>
      </c>
      <c r="L62" s="47">
        <v>22.13</v>
      </c>
      <c r="M62" s="75">
        <v>0</v>
      </c>
      <c r="N62" s="74">
        <v>0</v>
      </c>
      <c r="O62" s="47">
        <v>144.30000000000001</v>
      </c>
      <c r="P62" s="47">
        <v>0</v>
      </c>
      <c r="Q62" s="47">
        <v>0</v>
      </c>
      <c r="R62" s="47">
        <v>0</v>
      </c>
      <c r="S62" s="75">
        <v>0</v>
      </c>
      <c r="W62">
        <v>8.74</v>
      </c>
      <c r="X62">
        <v>0</v>
      </c>
      <c r="Y62">
        <v>5.77</v>
      </c>
      <c r="Z62">
        <v>144.30000000000001</v>
      </c>
      <c r="AA62">
        <v>8.74</v>
      </c>
      <c r="AB62">
        <v>0</v>
      </c>
      <c r="AC62">
        <v>22.3</v>
      </c>
      <c r="AD62">
        <v>22.3</v>
      </c>
      <c r="AE62">
        <v>0</v>
      </c>
      <c r="AF62">
        <v>0</v>
      </c>
      <c r="AG62">
        <v>0</v>
      </c>
      <c r="AH62">
        <v>0</v>
      </c>
      <c r="AI62">
        <v>6.54</v>
      </c>
      <c r="AJ62">
        <v>0.77</v>
      </c>
      <c r="AK62">
        <v>7.7</v>
      </c>
      <c r="AL62">
        <v>15.01</v>
      </c>
      <c r="AM62">
        <v>4.8099999999999996</v>
      </c>
      <c r="AN62">
        <v>0</v>
      </c>
      <c r="AO62">
        <v>17.32</v>
      </c>
      <c r="AP62">
        <v>3.85</v>
      </c>
      <c r="AQ62">
        <v>0</v>
      </c>
      <c r="AR62">
        <v>0</v>
      </c>
      <c r="AS62">
        <v>0</v>
      </c>
      <c r="AT62">
        <v>18.28</v>
      </c>
      <c r="AU62">
        <v>0.28999999999999998</v>
      </c>
      <c r="AV62">
        <v>0.38</v>
      </c>
      <c r="AW62">
        <v>0.57999999999999996</v>
      </c>
      <c r="AX62">
        <v>13.08</v>
      </c>
      <c r="AY62">
        <v>43.29</v>
      </c>
      <c r="AZ62">
        <v>1.92</v>
      </c>
      <c r="BA62">
        <v>45.13</v>
      </c>
    </row>
    <row r="63" spans="1:53">
      <c r="G63" t="s">
        <v>105</v>
      </c>
      <c r="H63" s="74">
        <v>0.63</v>
      </c>
      <c r="I63" s="47">
        <v>0</v>
      </c>
      <c r="J63" s="47">
        <v>43.71</v>
      </c>
      <c r="K63" s="47">
        <v>175.61</v>
      </c>
      <c r="L63" s="47">
        <v>22.13</v>
      </c>
      <c r="M63" s="75">
        <v>0</v>
      </c>
      <c r="N63" s="74">
        <v>0</v>
      </c>
      <c r="O63" s="47">
        <v>144.30000000000001</v>
      </c>
      <c r="P63" s="47">
        <v>0</v>
      </c>
      <c r="Q63" s="47">
        <v>0</v>
      </c>
      <c r="R63" s="47">
        <v>0</v>
      </c>
      <c r="S63" s="75">
        <v>0</v>
      </c>
      <c r="W63">
        <v>8.74</v>
      </c>
      <c r="X63">
        <v>0</v>
      </c>
      <c r="Y63">
        <v>5.77</v>
      </c>
      <c r="Z63">
        <v>144.30000000000001</v>
      </c>
      <c r="AA63">
        <v>8.74</v>
      </c>
      <c r="AB63">
        <v>0</v>
      </c>
      <c r="AC63">
        <v>22.3</v>
      </c>
      <c r="AD63">
        <v>22.3</v>
      </c>
      <c r="AE63">
        <v>0</v>
      </c>
      <c r="AF63">
        <v>0</v>
      </c>
      <c r="AG63">
        <v>0</v>
      </c>
      <c r="AH63">
        <v>0</v>
      </c>
      <c r="AI63">
        <v>6.54</v>
      </c>
      <c r="AJ63">
        <v>0.63</v>
      </c>
      <c r="AK63">
        <v>7.7</v>
      </c>
      <c r="AL63">
        <v>15.01</v>
      </c>
      <c r="AM63">
        <v>4.8099999999999996</v>
      </c>
      <c r="AN63">
        <v>0</v>
      </c>
      <c r="AO63">
        <v>17.32</v>
      </c>
      <c r="AP63">
        <v>3.85</v>
      </c>
      <c r="AQ63">
        <v>0</v>
      </c>
      <c r="AR63">
        <v>0</v>
      </c>
      <c r="AS63">
        <v>0</v>
      </c>
      <c r="AT63">
        <v>15.3</v>
      </c>
      <c r="AU63">
        <v>0.28999999999999998</v>
      </c>
      <c r="AV63">
        <v>0.38</v>
      </c>
      <c r="AW63">
        <v>0.57999999999999996</v>
      </c>
      <c r="AX63">
        <v>16.07</v>
      </c>
      <c r="AY63">
        <v>43.29</v>
      </c>
      <c r="AZ63">
        <v>1.92</v>
      </c>
      <c r="BA63">
        <v>41.79</v>
      </c>
    </row>
    <row r="64" spans="1:53">
      <c r="G64" t="s">
        <v>106</v>
      </c>
      <c r="H64" s="74">
        <v>0.63</v>
      </c>
      <c r="I64" s="47">
        <v>0</v>
      </c>
      <c r="J64" s="47">
        <v>40.18</v>
      </c>
      <c r="K64" s="47">
        <v>175.6</v>
      </c>
      <c r="L64" s="47">
        <v>22.13</v>
      </c>
      <c r="M64" s="75">
        <v>0</v>
      </c>
      <c r="N64" s="74">
        <v>0</v>
      </c>
      <c r="O64" s="47">
        <v>144.30000000000001</v>
      </c>
      <c r="P64" s="47">
        <v>0</v>
      </c>
      <c r="Q64" s="47">
        <v>0</v>
      </c>
      <c r="R64" s="47">
        <v>0</v>
      </c>
      <c r="S64" s="75">
        <v>0</v>
      </c>
      <c r="W64">
        <v>8.74</v>
      </c>
      <c r="X64">
        <v>0</v>
      </c>
      <c r="Y64">
        <v>5.77</v>
      </c>
      <c r="Z64">
        <v>144.30000000000001</v>
      </c>
      <c r="AA64">
        <v>8.74</v>
      </c>
      <c r="AB64">
        <v>0</v>
      </c>
      <c r="AC64">
        <v>22.3</v>
      </c>
      <c r="AD64">
        <v>22.3</v>
      </c>
      <c r="AE64">
        <v>0</v>
      </c>
      <c r="AF64">
        <v>0</v>
      </c>
      <c r="AG64">
        <v>0</v>
      </c>
      <c r="AH64">
        <v>0</v>
      </c>
      <c r="AI64">
        <v>6.54</v>
      </c>
      <c r="AJ64">
        <v>0.63</v>
      </c>
      <c r="AK64">
        <v>7.7</v>
      </c>
      <c r="AL64">
        <v>15.01</v>
      </c>
      <c r="AM64">
        <v>4.8099999999999996</v>
      </c>
      <c r="AN64">
        <v>0</v>
      </c>
      <c r="AO64">
        <v>17.32</v>
      </c>
      <c r="AP64">
        <v>3.85</v>
      </c>
      <c r="AQ64">
        <v>0</v>
      </c>
      <c r="AR64">
        <v>0</v>
      </c>
      <c r="AS64">
        <v>0</v>
      </c>
      <c r="AT64">
        <v>11.83</v>
      </c>
      <c r="AU64">
        <v>0.28999999999999998</v>
      </c>
      <c r="AV64">
        <v>0.38</v>
      </c>
      <c r="AW64">
        <v>0.57999999999999996</v>
      </c>
      <c r="AX64">
        <v>19.53</v>
      </c>
      <c r="AY64">
        <v>43.29</v>
      </c>
      <c r="AZ64">
        <v>1.92</v>
      </c>
      <c r="BA64">
        <v>38.26</v>
      </c>
    </row>
    <row r="65" spans="7:53">
      <c r="G65" t="s">
        <v>107</v>
      </c>
      <c r="H65" s="74">
        <v>0.63</v>
      </c>
      <c r="I65" s="47">
        <v>0</v>
      </c>
      <c r="J65" s="47">
        <v>36.440000000000005</v>
      </c>
      <c r="K65" s="47">
        <v>175.60000000000002</v>
      </c>
      <c r="L65" s="47">
        <v>22.13</v>
      </c>
      <c r="M65" s="75">
        <v>0</v>
      </c>
      <c r="N65" s="74">
        <v>0</v>
      </c>
      <c r="O65" s="47">
        <v>144.30000000000001</v>
      </c>
      <c r="P65" s="47">
        <v>0</v>
      </c>
      <c r="Q65" s="47">
        <v>0</v>
      </c>
      <c r="R65" s="47">
        <v>0</v>
      </c>
      <c r="S65" s="75">
        <v>0</v>
      </c>
      <c r="W65">
        <v>8.74</v>
      </c>
      <c r="X65">
        <v>0</v>
      </c>
      <c r="Y65">
        <v>5.77</v>
      </c>
      <c r="Z65">
        <v>144.30000000000001</v>
      </c>
      <c r="AA65">
        <v>8.74</v>
      </c>
      <c r="AB65">
        <v>0</v>
      </c>
      <c r="AC65">
        <v>22.3</v>
      </c>
      <c r="AD65">
        <v>22.3</v>
      </c>
      <c r="AE65">
        <v>0</v>
      </c>
      <c r="AF65">
        <v>0</v>
      </c>
      <c r="AG65">
        <v>0</v>
      </c>
      <c r="AH65">
        <v>0</v>
      </c>
      <c r="AI65">
        <v>6.54</v>
      </c>
      <c r="AJ65">
        <v>0.63</v>
      </c>
      <c r="AK65">
        <v>7.7</v>
      </c>
      <c r="AL65">
        <v>15.01</v>
      </c>
      <c r="AM65">
        <v>4.8099999999999996</v>
      </c>
      <c r="AN65">
        <v>0</v>
      </c>
      <c r="AO65">
        <v>17.32</v>
      </c>
      <c r="AP65">
        <v>3.85</v>
      </c>
      <c r="AQ65">
        <v>0</v>
      </c>
      <c r="AR65">
        <v>0</v>
      </c>
      <c r="AS65">
        <v>0</v>
      </c>
      <c r="AT65">
        <v>22.7</v>
      </c>
      <c r="AU65">
        <v>0.28999999999999998</v>
      </c>
      <c r="AV65">
        <v>0.38</v>
      </c>
      <c r="AW65">
        <v>0.57999999999999996</v>
      </c>
      <c r="AX65">
        <v>8.66</v>
      </c>
      <c r="AY65">
        <v>43.29</v>
      </c>
      <c r="AZ65">
        <v>1.92</v>
      </c>
      <c r="BA65">
        <v>34.520000000000003</v>
      </c>
    </row>
    <row r="66" spans="7:53">
      <c r="G66" t="s">
        <v>108</v>
      </c>
      <c r="H66" s="74">
        <v>0.63</v>
      </c>
      <c r="I66" s="47">
        <v>0</v>
      </c>
      <c r="J66" s="47">
        <v>32.46</v>
      </c>
      <c r="K66" s="47">
        <v>175.6</v>
      </c>
      <c r="L66" s="47">
        <v>22.13</v>
      </c>
      <c r="M66" s="75">
        <v>0</v>
      </c>
      <c r="N66" s="74">
        <v>0</v>
      </c>
      <c r="O66" s="47">
        <v>144.30000000000001</v>
      </c>
      <c r="P66" s="47">
        <v>0</v>
      </c>
      <c r="Q66" s="47">
        <v>0</v>
      </c>
      <c r="R66" s="47">
        <v>0</v>
      </c>
      <c r="S66" s="75">
        <v>0</v>
      </c>
      <c r="W66">
        <v>8.74</v>
      </c>
      <c r="X66">
        <v>0</v>
      </c>
      <c r="Y66">
        <v>5.77</v>
      </c>
      <c r="Z66">
        <v>144.30000000000001</v>
      </c>
      <c r="AA66">
        <v>8.74</v>
      </c>
      <c r="AB66">
        <v>0</v>
      </c>
      <c r="AC66">
        <v>22.3</v>
      </c>
      <c r="AD66">
        <v>22.3</v>
      </c>
      <c r="AE66">
        <v>0</v>
      </c>
      <c r="AF66">
        <v>0</v>
      </c>
      <c r="AG66">
        <v>0</v>
      </c>
      <c r="AH66">
        <v>0</v>
      </c>
      <c r="AI66">
        <v>6.54</v>
      </c>
      <c r="AJ66">
        <v>0.63</v>
      </c>
      <c r="AK66">
        <v>7.7</v>
      </c>
      <c r="AL66">
        <v>15.01</v>
      </c>
      <c r="AM66">
        <v>4.8099999999999996</v>
      </c>
      <c r="AN66">
        <v>0</v>
      </c>
      <c r="AO66">
        <v>17.32</v>
      </c>
      <c r="AP66">
        <v>3.85</v>
      </c>
      <c r="AQ66">
        <v>0</v>
      </c>
      <c r="AR66">
        <v>0</v>
      </c>
      <c r="AS66">
        <v>0</v>
      </c>
      <c r="AT66">
        <v>19.05</v>
      </c>
      <c r="AU66">
        <v>0.28999999999999998</v>
      </c>
      <c r="AV66">
        <v>0.38</v>
      </c>
      <c r="AW66">
        <v>0.57999999999999996</v>
      </c>
      <c r="AX66">
        <v>12.31</v>
      </c>
      <c r="AY66">
        <v>43.29</v>
      </c>
      <c r="AZ66">
        <v>1.92</v>
      </c>
      <c r="BA66">
        <v>30.54</v>
      </c>
    </row>
    <row r="67" spans="7:53">
      <c r="G67" t="s">
        <v>109</v>
      </c>
      <c r="H67" s="74">
        <v>0.48</v>
      </c>
      <c r="I67" s="47">
        <v>0</v>
      </c>
      <c r="J67" s="47">
        <v>28.240000000000002</v>
      </c>
      <c r="K67" s="47">
        <v>163.23000000000002</v>
      </c>
      <c r="L67" s="47">
        <v>20.21</v>
      </c>
      <c r="M67" s="75">
        <v>0</v>
      </c>
      <c r="N67" s="74">
        <v>0</v>
      </c>
      <c r="O67" s="47">
        <v>144.30000000000001</v>
      </c>
      <c r="P67" s="47">
        <v>0</v>
      </c>
      <c r="Q67" s="47">
        <v>0</v>
      </c>
      <c r="R67" s="47">
        <v>0</v>
      </c>
      <c r="S67" s="75">
        <v>0</v>
      </c>
      <c r="W67">
        <v>8.74</v>
      </c>
      <c r="X67">
        <v>0</v>
      </c>
      <c r="Y67">
        <v>5.77</v>
      </c>
      <c r="Z67">
        <v>144.30000000000001</v>
      </c>
      <c r="AA67">
        <v>8.74</v>
      </c>
      <c r="AB67">
        <v>0</v>
      </c>
      <c r="AC67">
        <v>24.05</v>
      </c>
      <c r="AD67">
        <v>24.05</v>
      </c>
      <c r="AE67">
        <v>0</v>
      </c>
      <c r="AF67">
        <v>0</v>
      </c>
      <c r="AG67">
        <v>0</v>
      </c>
      <c r="AH67">
        <v>0</v>
      </c>
      <c r="AI67">
        <v>6.54</v>
      </c>
      <c r="AJ67">
        <v>0.48</v>
      </c>
      <c r="AK67">
        <v>7.7</v>
      </c>
      <c r="AL67">
        <v>15.01</v>
      </c>
      <c r="AM67">
        <v>2.89</v>
      </c>
      <c r="AN67">
        <v>0</v>
      </c>
      <c r="AO67">
        <v>17.32</v>
      </c>
      <c r="AP67">
        <v>3.85</v>
      </c>
      <c r="AQ67">
        <v>0</v>
      </c>
      <c r="AR67">
        <v>0</v>
      </c>
      <c r="AS67">
        <v>0</v>
      </c>
      <c r="AT67">
        <v>15.49</v>
      </c>
      <c r="AU67">
        <v>0.28999999999999998</v>
      </c>
      <c r="AV67">
        <v>0.38</v>
      </c>
      <c r="AW67">
        <v>0.57999999999999996</v>
      </c>
      <c r="AX67">
        <v>0</v>
      </c>
      <c r="AY67">
        <v>43.29</v>
      </c>
      <c r="AZ67">
        <v>1.92</v>
      </c>
      <c r="BA67">
        <v>26.32</v>
      </c>
    </row>
    <row r="68" spans="7:53">
      <c r="G68" t="s">
        <v>110</v>
      </c>
      <c r="H68" s="74">
        <v>0.48</v>
      </c>
      <c r="I68" s="47">
        <v>0</v>
      </c>
      <c r="J68" s="47">
        <v>23.86</v>
      </c>
      <c r="K68" s="47">
        <v>159.77000000000001</v>
      </c>
      <c r="L68" s="47">
        <v>20.21</v>
      </c>
      <c r="M68" s="75">
        <v>0</v>
      </c>
      <c r="N68" s="74">
        <v>0</v>
      </c>
      <c r="O68" s="47">
        <v>144.30000000000001</v>
      </c>
      <c r="P68" s="47">
        <v>0</v>
      </c>
      <c r="Q68" s="47">
        <v>0</v>
      </c>
      <c r="R68" s="47">
        <v>0</v>
      </c>
      <c r="S68" s="75">
        <v>0</v>
      </c>
      <c r="W68">
        <v>8.74</v>
      </c>
      <c r="X68">
        <v>0</v>
      </c>
      <c r="Y68">
        <v>5.77</v>
      </c>
      <c r="Z68">
        <v>144.30000000000001</v>
      </c>
      <c r="AA68">
        <v>8.74</v>
      </c>
      <c r="AB68">
        <v>0</v>
      </c>
      <c r="AC68">
        <v>24.05</v>
      </c>
      <c r="AD68">
        <v>24.05</v>
      </c>
      <c r="AE68">
        <v>0</v>
      </c>
      <c r="AF68">
        <v>0</v>
      </c>
      <c r="AG68">
        <v>0</v>
      </c>
      <c r="AH68">
        <v>0</v>
      </c>
      <c r="AI68">
        <v>6.54</v>
      </c>
      <c r="AJ68">
        <v>0.48</v>
      </c>
      <c r="AK68">
        <v>7.7</v>
      </c>
      <c r="AL68">
        <v>15.01</v>
      </c>
      <c r="AM68">
        <v>2.89</v>
      </c>
      <c r="AN68">
        <v>0</v>
      </c>
      <c r="AO68">
        <v>17.32</v>
      </c>
      <c r="AP68">
        <v>3.85</v>
      </c>
      <c r="AQ68">
        <v>0</v>
      </c>
      <c r="AR68">
        <v>0</v>
      </c>
      <c r="AS68">
        <v>0</v>
      </c>
      <c r="AT68">
        <v>12.03</v>
      </c>
      <c r="AU68">
        <v>0.28999999999999998</v>
      </c>
      <c r="AV68">
        <v>0.38</v>
      </c>
      <c r="AW68">
        <v>0.57999999999999996</v>
      </c>
      <c r="AX68">
        <v>0</v>
      </c>
      <c r="AY68">
        <v>43.29</v>
      </c>
      <c r="AZ68">
        <v>1.92</v>
      </c>
      <c r="BA68">
        <v>21.94</v>
      </c>
    </row>
    <row r="69" spans="7:53">
      <c r="G69" t="s">
        <v>111</v>
      </c>
      <c r="H69" s="74">
        <v>0.48</v>
      </c>
      <c r="I69" s="47">
        <v>0</v>
      </c>
      <c r="J69" s="47">
        <v>19.299999999999997</v>
      </c>
      <c r="K69" s="47">
        <v>151.21</v>
      </c>
      <c r="L69" s="47">
        <v>20.21</v>
      </c>
      <c r="M69" s="75">
        <v>0</v>
      </c>
      <c r="N69" s="74">
        <v>0</v>
      </c>
      <c r="O69" s="47">
        <v>144.30000000000001</v>
      </c>
      <c r="P69" s="47">
        <v>0</v>
      </c>
      <c r="Q69" s="47">
        <v>0</v>
      </c>
      <c r="R69" s="47">
        <v>0</v>
      </c>
      <c r="S69" s="75">
        <v>0</v>
      </c>
      <c r="W69">
        <v>8.74</v>
      </c>
      <c r="X69">
        <v>0</v>
      </c>
      <c r="Y69">
        <v>5.77</v>
      </c>
      <c r="Z69">
        <v>144.30000000000001</v>
      </c>
      <c r="AA69">
        <v>8.74</v>
      </c>
      <c r="AB69">
        <v>0</v>
      </c>
      <c r="AC69">
        <v>36.56</v>
      </c>
      <c r="AD69">
        <v>36.56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0.48</v>
      </c>
      <c r="AK69">
        <v>7.7</v>
      </c>
      <c r="AL69">
        <v>0</v>
      </c>
      <c r="AM69">
        <v>2.89</v>
      </c>
      <c r="AN69">
        <v>0</v>
      </c>
      <c r="AO69">
        <v>17.32</v>
      </c>
      <c r="AP69">
        <v>3.85</v>
      </c>
      <c r="AQ69">
        <v>0</v>
      </c>
      <c r="AR69">
        <v>0</v>
      </c>
      <c r="AS69">
        <v>0</v>
      </c>
      <c r="AT69">
        <v>0</v>
      </c>
      <c r="AU69">
        <v>0.19</v>
      </c>
      <c r="AV69">
        <v>0.38</v>
      </c>
      <c r="AW69">
        <v>0.57999999999999996</v>
      </c>
      <c r="AX69">
        <v>0</v>
      </c>
      <c r="AY69">
        <v>43.29</v>
      </c>
      <c r="AZ69">
        <v>1.92</v>
      </c>
      <c r="BA69">
        <v>17.38</v>
      </c>
    </row>
    <row r="70" spans="7:53">
      <c r="G70" t="s">
        <v>112</v>
      </c>
      <c r="H70" s="74">
        <v>0.48</v>
      </c>
      <c r="I70" s="47">
        <v>0</v>
      </c>
      <c r="J70" s="47">
        <v>14.54</v>
      </c>
      <c r="K70" s="47">
        <v>151.21</v>
      </c>
      <c r="L70" s="47">
        <v>20.21</v>
      </c>
      <c r="M70" s="75">
        <v>0</v>
      </c>
      <c r="N70" s="74">
        <v>0</v>
      </c>
      <c r="O70" s="47">
        <v>144.30000000000001</v>
      </c>
      <c r="P70" s="47">
        <v>0</v>
      </c>
      <c r="Q70" s="47">
        <v>0</v>
      </c>
      <c r="R70" s="47">
        <v>0</v>
      </c>
      <c r="S70" s="75">
        <v>0</v>
      </c>
      <c r="W70">
        <v>8.74</v>
      </c>
      <c r="X70">
        <v>0</v>
      </c>
      <c r="Y70">
        <v>5.77</v>
      </c>
      <c r="Z70">
        <v>144.30000000000001</v>
      </c>
      <c r="AA70">
        <v>8.74</v>
      </c>
      <c r="AB70">
        <v>0</v>
      </c>
      <c r="AC70">
        <v>36.56</v>
      </c>
      <c r="AD70">
        <v>36.56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0.48</v>
      </c>
      <c r="AK70">
        <v>7.7</v>
      </c>
      <c r="AL70">
        <v>0</v>
      </c>
      <c r="AM70">
        <v>2.89</v>
      </c>
      <c r="AN70">
        <v>0</v>
      </c>
      <c r="AO70">
        <v>17.32</v>
      </c>
      <c r="AP70">
        <v>3.85</v>
      </c>
      <c r="AQ70">
        <v>0</v>
      </c>
      <c r="AR70">
        <v>0</v>
      </c>
      <c r="AS70">
        <v>0</v>
      </c>
      <c r="AT70">
        <v>0</v>
      </c>
      <c r="AU70">
        <v>0.19</v>
      </c>
      <c r="AV70">
        <v>0.38</v>
      </c>
      <c r="AW70">
        <v>0.57999999999999996</v>
      </c>
      <c r="AX70">
        <v>0</v>
      </c>
      <c r="AY70">
        <v>43.29</v>
      </c>
      <c r="AZ70">
        <v>1.92</v>
      </c>
      <c r="BA70">
        <v>12.62</v>
      </c>
    </row>
    <row r="71" spans="7:53">
      <c r="G71" t="s">
        <v>113</v>
      </c>
      <c r="H71" s="74">
        <v>0.48</v>
      </c>
      <c r="I71" s="47">
        <v>0</v>
      </c>
      <c r="J71" s="47">
        <v>10.130000000000001</v>
      </c>
      <c r="K71" s="47">
        <v>149.10999999999999</v>
      </c>
      <c r="L71" s="47">
        <v>22.130000000000003</v>
      </c>
      <c r="M71" s="75">
        <v>0</v>
      </c>
      <c r="N71" s="74">
        <v>0</v>
      </c>
      <c r="O71" s="47">
        <v>144.30000000000001</v>
      </c>
      <c r="P71" s="47">
        <v>0</v>
      </c>
      <c r="Q71" s="47">
        <v>0</v>
      </c>
      <c r="R71" s="47">
        <v>0</v>
      </c>
      <c r="S71" s="75">
        <v>0</v>
      </c>
      <c r="W71">
        <v>13.47</v>
      </c>
      <c r="X71">
        <v>0</v>
      </c>
      <c r="Y71">
        <v>5.77</v>
      </c>
      <c r="Z71">
        <v>144.30000000000001</v>
      </c>
      <c r="AA71">
        <v>13.47</v>
      </c>
      <c r="AB71">
        <v>0</v>
      </c>
      <c r="AC71">
        <v>30.78</v>
      </c>
      <c r="AD71">
        <v>30.78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0.48</v>
      </c>
      <c r="AK71">
        <v>7.7</v>
      </c>
      <c r="AL71">
        <v>0</v>
      </c>
      <c r="AM71">
        <v>0.96</v>
      </c>
      <c r="AN71">
        <v>3.85</v>
      </c>
      <c r="AO71">
        <v>17.32</v>
      </c>
      <c r="AP71">
        <v>3.85</v>
      </c>
      <c r="AQ71">
        <v>0</v>
      </c>
      <c r="AR71">
        <v>0</v>
      </c>
      <c r="AS71">
        <v>0</v>
      </c>
      <c r="AT71">
        <v>0</v>
      </c>
      <c r="AU71">
        <v>0.19</v>
      </c>
      <c r="AV71">
        <v>0.38</v>
      </c>
      <c r="AW71">
        <v>0.57999999999999996</v>
      </c>
      <c r="AX71">
        <v>0</v>
      </c>
      <c r="AY71">
        <v>43.29</v>
      </c>
      <c r="AZ71">
        <v>1.92</v>
      </c>
      <c r="BA71">
        <v>8.2100000000000009</v>
      </c>
    </row>
    <row r="72" spans="7:53">
      <c r="G72" t="s">
        <v>114</v>
      </c>
      <c r="H72" s="74">
        <v>0.48</v>
      </c>
      <c r="I72" s="47">
        <v>0</v>
      </c>
      <c r="J72" s="47">
        <v>6.54</v>
      </c>
      <c r="K72" s="47">
        <v>144.29999999999998</v>
      </c>
      <c r="L72" s="47">
        <v>22.130000000000003</v>
      </c>
      <c r="M72" s="75">
        <v>0</v>
      </c>
      <c r="N72" s="74">
        <v>0</v>
      </c>
      <c r="O72" s="47">
        <v>144.30000000000001</v>
      </c>
      <c r="P72" s="47">
        <v>0</v>
      </c>
      <c r="Q72" s="47">
        <v>0</v>
      </c>
      <c r="R72" s="47">
        <v>0</v>
      </c>
      <c r="S72" s="75">
        <v>0</v>
      </c>
      <c r="W72">
        <v>13.47</v>
      </c>
      <c r="X72">
        <v>0</v>
      </c>
      <c r="Y72">
        <v>5.77</v>
      </c>
      <c r="Z72">
        <v>144.30000000000001</v>
      </c>
      <c r="AA72">
        <v>13.47</v>
      </c>
      <c r="AB72">
        <v>0</v>
      </c>
      <c r="AC72">
        <v>30.78</v>
      </c>
      <c r="AD72">
        <v>30.78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0.48</v>
      </c>
      <c r="AK72">
        <v>7.7</v>
      </c>
      <c r="AL72">
        <v>0</v>
      </c>
      <c r="AM72">
        <v>0.96</v>
      </c>
      <c r="AN72">
        <v>3.85</v>
      </c>
      <c r="AO72">
        <v>17.32</v>
      </c>
      <c r="AP72">
        <v>3.85</v>
      </c>
      <c r="AQ72">
        <v>0</v>
      </c>
      <c r="AR72">
        <v>0</v>
      </c>
      <c r="AS72">
        <v>0</v>
      </c>
      <c r="AT72">
        <v>0</v>
      </c>
      <c r="AU72">
        <v>0.19</v>
      </c>
      <c r="AV72">
        <v>0.38</v>
      </c>
      <c r="AW72">
        <v>0.57999999999999996</v>
      </c>
      <c r="AX72">
        <v>0</v>
      </c>
      <c r="AY72">
        <v>38.479999999999997</v>
      </c>
      <c r="AZ72">
        <v>1.92</v>
      </c>
      <c r="BA72">
        <v>4.62</v>
      </c>
    </row>
    <row r="73" spans="7:53">
      <c r="G73" t="s">
        <v>115</v>
      </c>
      <c r="H73" s="74">
        <v>0.48</v>
      </c>
      <c r="I73" s="47">
        <v>0</v>
      </c>
      <c r="J73" s="47">
        <v>4.1400000000000006</v>
      </c>
      <c r="K73" s="47">
        <v>144.29999999999998</v>
      </c>
      <c r="L73" s="47">
        <v>22.130000000000003</v>
      </c>
      <c r="M73" s="75">
        <v>0</v>
      </c>
      <c r="N73" s="74">
        <v>0</v>
      </c>
      <c r="O73" s="47">
        <v>144.30000000000001</v>
      </c>
      <c r="P73" s="47">
        <v>0</v>
      </c>
      <c r="Q73" s="47">
        <v>0</v>
      </c>
      <c r="R73" s="47">
        <v>0</v>
      </c>
      <c r="S73" s="75">
        <v>0</v>
      </c>
      <c r="W73">
        <v>13.47</v>
      </c>
      <c r="X73">
        <v>0</v>
      </c>
      <c r="Y73">
        <v>5.77</v>
      </c>
      <c r="Z73">
        <v>144.30000000000001</v>
      </c>
      <c r="AA73">
        <v>13.47</v>
      </c>
      <c r="AB73">
        <v>0</v>
      </c>
      <c r="AC73">
        <v>30.78</v>
      </c>
      <c r="AD73">
        <v>30.78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0.48</v>
      </c>
      <c r="AK73">
        <v>7.7</v>
      </c>
      <c r="AL73">
        <v>0</v>
      </c>
      <c r="AM73">
        <v>0.96</v>
      </c>
      <c r="AN73">
        <v>3.85</v>
      </c>
      <c r="AO73">
        <v>17.32</v>
      </c>
      <c r="AP73">
        <v>3.85</v>
      </c>
      <c r="AQ73">
        <v>0</v>
      </c>
      <c r="AR73">
        <v>0</v>
      </c>
      <c r="AS73">
        <v>0</v>
      </c>
      <c r="AT73">
        <v>0</v>
      </c>
      <c r="AU73">
        <v>0.19</v>
      </c>
      <c r="AV73">
        <v>0.38</v>
      </c>
      <c r="AW73">
        <v>0.57999999999999996</v>
      </c>
      <c r="AX73">
        <v>0</v>
      </c>
      <c r="AY73">
        <v>38.479999999999997</v>
      </c>
      <c r="AZ73">
        <v>1.92</v>
      </c>
      <c r="BA73">
        <v>2.2200000000000002</v>
      </c>
    </row>
    <row r="74" spans="7:53">
      <c r="G74" t="s">
        <v>116</v>
      </c>
      <c r="H74" s="74">
        <v>0.48</v>
      </c>
      <c r="I74" s="47">
        <v>0</v>
      </c>
      <c r="J74" s="47">
        <v>2.7399999999999998</v>
      </c>
      <c r="K74" s="47">
        <v>144.29999999999998</v>
      </c>
      <c r="L74" s="47">
        <v>22.130000000000003</v>
      </c>
      <c r="M74" s="75">
        <v>0</v>
      </c>
      <c r="N74" s="74">
        <v>0</v>
      </c>
      <c r="O74" s="47">
        <v>144.30000000000001</v>
      </c>
      <c r="P74" s="47">
        <v>0</v>
      </c>
      <c r="Q74" s="47">
        <v>0</v>
      </c>
      <c r="R74" s="47">
        <v>0</v>
      </c>
      <c r="S74" s="75">
        <v>0</v>
      </c>
      <c r="W74">
        <v>13.47</v>
      </c>
      <c r="X74">
        <v>0</v>
      </c>
      <c r="Y74">
        <v>5.77</v>
      </c>
      <c r="Z74">
        <v>144.30000000000001</v>
      </c>
      <c r="AA74">
        <v>13.47</v>
      </c>
      <c r="AB74">
        <v>0</v>
      </c>
      <c r="AC74">
        <v>30.78</v>
      </c>
      <c r="AD74">
        <v>30.78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0.48</v>
      </c>
      <c r="AK74">
        <v>7.7</v>
      </c>
      <c r="AL74">
        <v>0</v>
      </c>
      <c r="AM74">
        <v>0.96</v>
      </c>
      <c r="AN74">
        <v>3.85</v>
      </c>
      <c r="AO74">
        <v>17.32</v>
      </c>
      <c r="AP74">
        <v>3.85</v>
      </c>
      <c r="AQ74">
        <v>0</v>
      </c>
      <c r="AR74">
        <v>0</v>
      </c>
      <c r="AS74">
        <v>0</v>
      </c>
      <c r="AT74">
        <v>0</v>
      </c>
      <c r="AU74">
        <v>0.19</v>
      </c>
      <c r="AV74">
        <v>0.38</v>
      </c>
      <c r="AW74">
        <v>0.57999999999999996</v>
      </c>
      <c r="AX74">
        <v>0</v>
      </c>
      <c r="AY74">
        <v>38.479999999999997</v>
      </c>
      <c r="AZ74">
        <v>1.92</v>
      </c>
      <c r="BA74">
        <v>0.82</v>
      </c>
    </row>
    <row r="75" spans="7:53">
      <c r="G75" t="s">
        <v>117</v>
      </c>
      <c r="H75" s="74">
        <v>0.53</v>
      </c>
      <c r="I75" s="47">
        <v>0</v>
      </c>
      <c r="J75" s="47">
        <v>2.11</v>
      </c>
      <c r="K75" s="47">
        <v>150.07999999999998</v>
      </c>
      <c r="L75" s="47">
        <v>21.17</v>
      </c>
      <c r="M75" s="75">
        <v>0</v>
      </c>
      <c r="N75" s="74">
        <v>86.58</v>
      </c>
      <c r="O75" s="47">
        <v>327.08000000000004</v>
      </c>
      <c r="P75" s="47">
        <v>0</v>
      </c>
      <c r="Q75" s="47">
        <v>0</v>
      </c>
      <c r="R75" s="47">
        <v>0</v>
      </c>
      <c r="S75" s="75">
        <v>0</v>
      </c>
      <c r="W75">
        <v>13.47</v>
      </c>
      <c r="X75">
        <v>0</v>
      </c>
      <c r="Y75">
        <v>5.77</v>
      </c>
      <c r="Z75">
        <v>144.30000000000001</v>
      </c>
      <c r="AA75">
        <v>13.47</v>
      </c>
      <c r="AB75">
        <v>0</v>
      </c>
      <c r="AC75">
        <v>33.67</v>
      </c>
      <c r="AD75">
        <v>33.67</v>
      </c>
      <c r="AE75">
        <v>0</v>
      </c>
      <c r="AF75">
        <v>48.1</v>
      </c>
      <c r="AG75">
        <v>144.30000000000001</v>
      </c>
      <c r="AH75">
        <v>0</v>
      </c>
      <c r="AI75">
        <v>0</v>
      </c>
      <c r="AJ75">
        <v>0.53</v>
      </c>
      <c r="AK75">
        <v>7.7</v>
      </c>
      <c r="AL75">
        <v>0</v>
      </c>
      <c r="AM75">
        <v>0</v>
      </c>
      <c r="AN75">
        <v>3.85</v>
      </c>
      <c r="AO75">
        <v>17.32</v>
      </c>
      <c r="AP75">
        <v>3.85</v>
      </c>
      <c r="AQ75">
        <v>38.479999999999997</v>
      </c>
      <c r="AR75">
        <v>0</v>
      </c>
      <c r="AS75">
        <v>38.479999999999997</v>
      </c>
      <c r="AT75">
        <v>0</v>
      </c>
      <c r="AU75">
        <v>0.19</v>
      </c>
      <c r="AV75">
        <v>0.38</v>
      </c>
      <c r="AW75">
        <v>0.57999999999999996</v>
      </c>
      <c r="AX75">
        <v>0</v>
      </c>
      <c r="AY75">
        <v>38.479999999999997</v>
      </c>
      <c r="AZ75">
        <v>1.92</v>
      </c>
      <c r="BA75">
        <v>0.19</v>
      </c>
    </row>
    <row r="76" spans="7:53">
      <c r="G76" t="s">
        <v>118</v>
      </c>
      <c r="H76" s="74">
        <v>0.53</v>
      </c>
      <c r="I76" s="47">
        <v>0</v>
      </c>
      <c r="J76" s="47">
        <v>1.93</v>
      </c>
      <c r="K76" s="47">
        <v>150.07999999999998</v>
      </c>
      <c r="L76" s="47">
        <v>21.17</v>
      </c>
      <c r="M76" s="75">
        <v>0</v>
      </c>
      <c r="N76" s="74">
        <v>86.58</v>
      </c>
      <c r="O76" s="47">
        <v>327.08000000000004</v>
      </c>
      <c r="P76" s="47">
        <v>0</v>
      </c>
      <c r="Q76" s="47">
        <v>0</v>
      </c>
      <c r="R76" s="47">
        <v>0</v>
      </c>
      <c r="S76" s="75">
        <v>0</v>
      </c>
      <c r="W76">
        <v>13.47</v>
      </c>
      <c r="X76">
        <v>0</v>
      </c>
      <c r="Y76">
        <v>5.77</v>
      </c>
      <c r="Z76">
        <v>144.30000000000001</v>
      </c>
      <c r="AA76">
        <v>13.47</v>
      </c>
      <c r="AB76">
        <v>0</v>
      </c>
      <c r="AC76">
        <v>33.67</v>
      </c>
      <c r="AD76">
        <v>33.67</v>
      </c>
      <c r="AE76">
        <v>0</v>
      </c>
      <c r="AF76">
        <v>48.1</v>
      </c>
      <c r="AG76">
        <v>144.30000000000001</v>
      </c>
      <c r="AH76">
        <v>0</v>
      </c>
      <c r="AI76">
        <v>0</v>
      </c>
      <c r="AJ76">
        <v>0.53</v>
      </c>
      <c r="AK76">
        <v>7.7</v>
      </c>
      <c r="AL76">
        <v>0</v>
      </c>
      <c r="AM76">
        <v>0</v>
      </c>
      <c r="AN76">
        <v>3.85</v>
      </c>
      <c r="AO76">
        <v>17.32</v>
      </c>
      <c r="AP76">
        <v>3.85</v>
      </c>
      <c r="AQ76">
        <v>38.479999999999997</v>
      </c>
      <c r="AR76">
        <v>0</v>
      </c>
      <c r="AS76">
        <v>38.479999999999997</v>
      </c>
      <c r="AT76">
        <v>0</v>
      </c>
      <c r="AU76">
        <v>0.19</v>
      </c>
      <c r="AV76">
        <v>0.38</v>
      </c>
      <c r="AW76">
        <v>0.57999999999999996</v>
      </c>
      <c r="AX76">
        <v>0</v>
      </c>
      <c r="AY76">
        <v>38.479999999999997</v>
      </c>
      <c r="AZ76">
        <v>1.92</v>
      </c>
      <c r="BA76">
        <v>0.01</v>
      </c>
    </row>
    <row r="77" spans="7:53">
      <c r="G77" t="s">
        <v>119</v>
      </c>
      <c r="H77" s="74">
        <v>0.53</v>
      </c>
      <c r="I77" s="47">
        <v>0</v>
      </c>
      <c r="J77" s="47">
        <v>1.92</v>
      </c>
      <c r="K77" s="47">
        <v>150.07999999999998</v>
      </c>
      <c r="L77" s="47">
        <v>21.17</v>
      </c>
      <c r="M77" s="75">
        <v>0</v>
      </c>
      <c r="N77" s="74">
        <v>86.58</v>
      </c>
      <c r="O77" s="47">
        <v>327.08000000000004</v>
      </c>
      <c r="P77" s="47">
        <v>0</v>
      </c>
      <c r="Q77" s="47">
        <v>0</v>
      </c>
      <c r="R77" s="47">
        <v>0</v>
      </c>
      <c r="S77" s="75">
        <v>0</v>
      </c>
      <c r="W77">
        <v>13.47</v>
      </c>
      <c r="X77">
        <v>0</v>
      </c>
      <c r="Y77">
        <v>5.77</v>
      </c>
      <c r="Z77">
        <v>144.30000000000001</v>
      </c>
      <c r="AA77">
        <v>13.47</v>
      </c>
      <c r="AB77">
        <v>0</v>
      </c>
      <c r="AC77">
        <v>33.67</v>
      </c>
      <c r="AD77">
        <v>33.67</v>
      </c>
      <c r="AE77">
        <v>0</v>
      </c>
      <c r="AF77">
        <v>48.1</v>
      </c>
      <c r="AG77">
        <v>144.30000000000001</v>
      </c>
      <c r="AH77">
        <v>0</v>
      </c>
      <c r="AI77">
        <v>0</v>
      </c>
      <c r="AJ77">
        <v>0.53</v>
      </c>
      <c r="AK77">
        <v>7.7</v>
      </c>
      <c r="AL77">
        <v>0</v>
      </c>
      <c r="AM77">
        <v>0</v>
      </c>
      <c r="AN77">
        <v>3.85</v>
      </c>
      <c r="AO77">
        <v>17.32</v>
      </c>
      <c r="AP77">
        <v>3.85</v>
      </c>
      <c r="AQ77">
        <v>38.479999999999997</v>
      </c>
      <c r="AR77">
        <v>0</v>
      </c>
      <c r="AS77">
        <v>38.479999999999997</v>
      </c>
      <c r="AT77">
        <v>0</v>
      </c>
      <c r="AU77">
        <v>0.28999999999999998</v>
      </c>
      <c r="AV77">
        <v>0.38</v>
      </c>
      <c r="AW77">
        <v>0.57999999999999996</v>
      </c>
      <c r="AX77">
        <v>0</v>
      </c>
      <c r="AY77">
        <v>38.479999999999997</v>
      </c>
      <c r="AZ77">
        <v>1.92</v>
      </c>
      <c r="BA77">
        <v>0</v>
      </c>
    </row>
    <row r="78" spans="7:53">
      <c r="G78" t="s">
        <v>120</v>
      </c>
      <c r="H78" s="74">
        <v>0.53</v>
      </c>
      <c r="I78" s="47">
        <v>0</v>
      </c>
      <c r="J78" s="47">
        <v>1.92</v>
      </c>
      <c r="K78" s="47">
        <v>150.07999999999998</v>
      </c>
      <c r="L78" s="47">
        <v>21.17</v>
      </c>
      <c r="M78" s="75">
        <v>0</v>
      </c>
      <c r="N78" s="74">
        <v>86.58</v>
      </c>
      <c r="O78" s="47">
        <v>327.08000000000004</v>
      </c>
      <c r="P78" s="47">
        <v>0</v>
      </c>
      <c r="Q78" s="47">
        <v>0</v>
      </c>
      <c r="R78" s="47">
        <v>0</v>
      </c>
      <c r="S78" s="75">
        <v>0</v>
      </c>
      <c r="W78">
        <v>13.47</v>
      </c>
      <c r="X78">
        <v>0</v>
      </c>
      <c r="Y78">
        <v>5.77</v>
      </c>
      <c r="Z78">
        <v>144.30000000000001</v>
      </c>
      <c r="AA78">
        <v>13.47</v>
      </c>
      <c r="AB78">
        <v>0</v>
      </c>
      <c r="AC78">
        <v>33.67</v>
      </c>
      <c r="AD78">
        <v>33.67</v>
      </c>
      <c r="AE78">
        <v>0</v>
      </c>
      <c r="AF78">
        <v>48.1</v>
      </c>
      <c r="AG78">
        <v>144.30000000000001</v>
      </c>
      <c r="AH78">
        <v>0</v>
      </c>
      <c r="AI78">
        <v>0</v>
      </c>
      <c r="AJ78">
        <v>0.53</v>
      </c>
      <c r="AK78">
        <v>7.7</v>
      </c>
      <c r="AL78">
        <v>0</v>
      </c>
      <c r="AM78">
        <v>0</v>
      </c>
      <c r="AN78">
        <v>3.85</v>
      </c>
      <c r="AO78">
        <v>17.32</v>
      </c>
      <c r="AP78">
        <v>3.85</v>
      </c>
      <c r="AQ78">
        <v>38.479999999999997</v>
      </c>
      <c r="AR78">
        <v>0</v>
      </c>
      <c r="AS78">
        <v>38.479999999999997</v>
      </c>
      <c r="AT78">
        <v>0</v>
      </c>
      <c r="AU78">
        <v>0.19</v>
      </c>
      <c r="AV78">
        <v>0.38</v>
      </c>
      <c r="AW78">
        <v>0.57999999999999996</v>
      </c>
      <c r="AX78">
        <v>0</v>
      </c>
      <c r="AY78">
        <v>38.479999999999997</v>
      </c>
      <c r="AZ78">
        <v>1.92</v>
      </c>
      <c r="BA78">
        <v>0</v>
      </c>
    </row>
    <row r="79" spans="7:53">
      <c r="G79" t="s">
        <v>121</v>
      </c>
      <c r="H79" s="74">
        <v>0.53</v>
      </c>
      <c r="I79" s="47">
        <v>0</v>
      </c>
      <c r="J79" s="47">
        <v>1.92</v>
      </c>
      <c r="K79" s="47">
        <v>150.07999999999998</v>
      </c>
      <c r="L79" s="47">
        <v>21.17</v>
      </c>
      <c r="M79" s="75">
        <v>0</v>
      </c>
      <c r="N79" s="74">
        <v>86.58</v>
      </c>
      <c r="O79" s="47">
        <v>327.08000000000004</v>
      </c>
      <c r="P79" s="47">
        <v>0</v>
      </c>
      <c r="Q79" s="47">
        <v>0</v>
      </c>
      <c r="R79" s="47">
        <v>0</v>
      </c>
      <c r="S79" s="75">
        <v>0</v>
      </c>
      <c r="W79">
        <v>13.47</v>
      </c>
      <c r="X79">
        <v>0</v>
      </c>
      <c r="Y79">
        <v>5.77</v>
      </c>
      <c r="Z79">
        <v>144.30000000000001</v>
      </c>
      <c r="AA79">
        <v>13.47</v>
      </c>
      <c r="AB79">
        <v>0</v>
      </c>
      <c r="AC79">
        <v>33.67</v>
      </c>
      <c r="AD79">
        <v>33.67</v>
      </c>
      <c r="AE79">
        <v>0</v>
      </c>
      <c r="AF79">
        <v>48.1</v>
      </c>
      <c r="AG79">
        <v>144.30000000000001</v>
      </c>
      <c r="AH79">
        <v>0</v>
      </c>
      <c r="AI79">
        <v>0</v>
      </c>
      <c r="AJ79">
        <v>0.53</v>
      </c>
      <c r="AK79">
        <v>7.7</v>
      </c>
      <c r="AL79">
        <v>0</v>
      </c>
      <c r="AM79">
        <v>0</v>
      </c>
      <c r="AN79">
        <v>3.85</v>
      </c>
      <c r="AO79">
        <v>17.32</v>
      </c>
      <c r="AP79">
        <v>3.85</v>
      </c>
      <c r="AQ79">
        <v>38.479999999999997</v>
      </c>
      <c r="AR79">
        <v>0</v>
      </c>
      <c r="AS79">
        <v>38.479999999999997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38.479999999999997</v>
      </c>
      <c r="AZ79">
        <v>1.92</v>
      </c>
      <c r="BA79">
        <v>0</v>
      </c>
    </row>
    <row r="80" spans="7:53">
      <c r="G80" t="s">
        <v>122</v>
      </c>
      <c r="H80" s="74">
        <v>0.53</v>
      </c>
      <c r="I80" s="47">
        <v>0</v>
      </c>
      <c r="J80" s="47">
        <v>1.92</v>
      </c>
      <c r="K80" s="47">
        <v>150.07999999999998</v>
      </c>
      <c r="L80" s="47">
        <v>21.17</v>
      </c>
      <c r="M80" s="75">
        <v>0</v>
      </c>
      <c r="N80" s="74">
        <v>86.58</v>
      </c>
      <c r="O80" s="47">
        <v>327.08000000000004</v>
      </c>
      <c r="P80" s="47">
        <v>0</v>
      </c>
      <c r="Q80" s="47">
        <v>0</v>
      </c>
      <c r="R80" s="47">
        <v>0</v>
      </c>
      <c r="S80" s="75">
        <v>0</v>
      </c>
      <c r="W80">
        <v>13.47</v>
      </c>
      <c r="X80">
        <v>0</v>
      </c>
      <c r="Y80">
        <v>5.77</v>
      </c>
      <c r="Z80">
        <v>144.30000000000001</v>
      </c>
      <c r="AA80">
        <v>13.47</v>
      </c>
      <c r="AB80">
        <v>0</v>
      </c>
      <c r="AC80">
        <v>33.67</v>
      </c>
      <c r="AD80">
        <v>33.67</v>
      </c>
      <c r="AE80">
        <v>0</v>
      </c>
      <c r="AF80">
        <v>48.1</v>
      </c>
      <c r="AG80">
        <v>144.30000000000001</v>
      </c>
      <c r="AH80">
        <v>0</v>
      </c>
      <c r="AI80">
        <v>0</v>
      </c>
      <c r="AJ80">
        <v>0.53</v>
      </c>
      <c r="AK80">
        <v>7.7</v>
      </c>
      <c r="AL80">
        <v>0</v>
      </c>
      <c r="AM80">
        <v>0</v>
      </c>
      <c r="AN80">
        <v>3.85</v>
      </c>
      <c r="AO80">
        <v>17.32</v>
      </c>
      <c r="AP80">
        <v>3.85</v>
      </c>
      <c r="AQ80">
        <v>38.479999999999997</v>
      </c>
      <c r="AR80">
        <v>0</v>
      </c>
      <c r="AS80">
        <v>38.479999999999997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38.479999999999997</v>
      </c>
      <c r="AZ80">
        <v>1.92</v>
      </c>
      <c r="BA80">
        <v>0</v>
      </c>
    </row>
    <row r="81" spans="7:53">
      <c r="G81" t="s">
        <v>123</v>
      </c>
      <c r="H81" s="74">
        <v>0.53</v>
      </c>
      <c r="I81" s="47">
        <v>0</v>
      </c>
      <c r="J81" s="47">
        <v>1.92</v>
      </c>
      <c r="K81" s="47">
        <v>137.82999999999998</v>
      </c>
      <c r="L81" s="47">
        <v>21.17</v>
      </c>
      <c r="M81" s="75">
        <v>0</v>
      </c>
      <c r="N81" s="74">
        <v>86.58</v>
      </c>
      <c r="O81" s="47">
        <v>327.08000000000004</v>
      </c>
      <c r="P81" s="47">
        <v>0</v>
      </c>
      <c r="Q81" s="47">
        <v>0</v>
      </c>
      <c r="R81" s="47">
        <v>0</v>
      </c>
      <c r="S81" s="75">
        <v>0</v>
      </c>
      <c r="W81">
        <v>13.47</v>
      </c>
      <c r="X81">
        <v>0</v>
      </c>
      <c r="Y81">
        <v>5.77</v>
      </c>
      <c r="Z81">
        <v>144.30000000000001</v>
      </c>
      <c r="AA81">
        <v>13.47</v>
      </c>
      <c r="AB81">
        <v>0</v>
      </c>
      <c r="AC81">
        <v>33.67</v>
      </c>
      <c r="AD81">
        <v>33.67</v>
      </c>
      <c r="AE81">
        <v>0</v>
      </c>
      <c r="AF81">
        <v>48.1</v>
      </c>
      <c r="AG81">
        <v>144.30000000000001</v>
      </c>
      <c r="AH81">
        <v>0</v>
      </c>
      <c r="AI81">
        <v>0</v>
      </c>
      <c r="AJ81">
        <v>0.53</v>
      </c>
      <c r="AK81">
        <v>7.7</v>
      </c>
      <c r="AL81">
        <v>0</v>
      </c>
      <c r="AM81">
        <v>0</v>
      </c>
      <c r="AN81">
        <v>3.85</v>
      </c>
      <c r="AO81">
        <v>17.32</v>
      </c>
      <c r="AP81">
        <v>3.85</v>
      </c>
      <c r="AQ81">
        <v>38.479999999999997</v>
      </c>
      <c r="AR81">
        <v>0</v>
      </c>
      <c r="AS81">
        <v>38.479999999999997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26.23</v>
      </c>
      <c r="AZ81">
        <v>1.92</v>
      </c>
      <c r="BA81">
        <v>0</v>
      </c>
    </row>
    <row r="82" spans="7:53">
      <c r="G82" t="s">
        <v>124</v>
      </c>
      <c r="H82" s="74">
        <v>0.53</v>
      </c>
      <c r="I82" s="47">
        <v>0</v>
      </c>
      <c r="J82" s="47">
        <v>1.92</v>
      </c>
      <c r="K82" s="47">
        <v>137.82999999999998</v>
      </c>
      <c r="L82" s="47">
        <v>21.17</v>
      </c>
      <c r="M82" s="75">
        <v>0</v>
      </c>
      <c r="N82" s="74">
        <v>86.58</v>
      </c>
      <c r="O82" s="47">
        <v>327.08000000000004</v>
      </c>
      <c r="P82" s="47">
        <v>0</v>
      </c>
      <c r="Q82" s="47">
        <v>0</v>
      </c>
      <c r="R82" s="47">
        <v>0</v>
      </c>
      <c r="S82" s="75">
        <v>0</v>
      </c>
      <c r="W82">
        <v>13.47</v>
      </c>
      <c r="X82">
        <v>0</v>
      </c>
      <c r="Y82">
        <v>5.77</v>
      </c>
      <c r="Z82">
        <v>144.30000000000001</v>
      </c>
      <c r="AA82">
        <v>13.47</v>
      </c>
      <c r="AB82">
        <v>0</v>
      </c>
      <c r="AC82">
        <v>33.67</v>
      </c>
      <c r="AD82">
        <v>33.67</v>
      </c>
      <c r="AE82">
        <v>0</v>
      </c>
      <c r="AF82">
        <v>48.1</v>
      </c>
      <c r="AG82">
        <v>144.30000000000001</v>
      </c>
      <c r="AH82">
        <v>0</v>
      </c>
      <c r="AI82">
        <v>0</v>
      </c>
      <c r="AJ82">
        <v>0.53</v>
      </c>
      <c r="AK82">
        <v>7.7</v>
      </c>
      <c r="AL82">
        <v>0</v>
      </c>
      <c r="AM82">
        <v>0</v>
      </c>
      <c r="AN82">
        <v>3.85</v>
      </c>
      <c r="AO82">
        <v>17.32</v>
      </c>
      <c r="AP82">
        <v>3.85</v>
      </c>
      <c r="AQ82">
        <v>38.479999999999997</v>
      </c>
      <c r="AR82">
        <v>0</v>
      </c>
      <c r="AS82">
        <v>38.479999999999997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26.23</v>
      </c>
      <c r="AZ82">
        <v>1.92</v>
      </c>
      <c r="BA82">
        <v>0</v>
      </c>
    </row>
    <row r="83" spans="7:53">
      <c r="G83" t="s">
        <v>125</v>
      </c>
      <c r="H83" s="74">
        <v>0.53</v>
      </c>
      <c r="I83" s="47">
        <v>0</v>
      </c>
      <c r="J83" s="47">
        <v>1.92</v>
      </c>
      <c r="K83" s="47">
        <v>137.82999999999998</v>
      </c>
      <c r="L83" s="47">
        <v>21.17</v>
      </c>
      <c r="M83" s="75">
        <v>0</v>
      </c>
      <c r="N83" s="74">
        <v>86.58</v>
      </c>
      <c r="O83" s="47">
        <v>423.28000000000003</v>
      </c>
      <c r="P83" s="47">
        <v>0</v>
      </c>
      <c r="Q83" s="47">
        <v>0</v>
      </c>
      <c r="R83" s="47">
        <v>0</v>
      </c>
      <c r="S83" s="75">
        <v>0</v>
      </c>
      <c r="W83">
        <v>13.47</v>
      </c>
      <c r="X83">
        <v>0</v>
      </c>
      <c r="Y83">
        <v>5.77</v>
      </c>
      <c r="Z83">
        <v>144.30000000000001</v>
      </c>
      <c r="AA83">
        <v>13.47</v>
      </c>
      <c r="AB83">
        <v>0</v>
      </c>
      <c r="AC83">
        <v>33.67</v>
      </c>
      <c r="AD83">
        <v>33.67</v>
      </c>
      <c r="AE83">
        <v>0</v>
      </c>
      <c r="AF83">
        <v>48.1</v>
      </c>
      <c r="AG83">
        <v>240.5</v>
      </c>
      <c r="AH83">
        <v>0</v>
      </c>
      <c r="AI83">
        <v>0</v>
      </c>
      <c r="AJ83">
        <v>0.53</v>
      </c>
      <c r="AK83">
        <v>7.7</v>
      </c>
      <c r="AL83">
        <v>0</v>
      </c>
      <c r="AM83">
        <v>0</v>
      </c>
      <c r="AN83">
        <v>3.85</v>
      </c>
      <c r="AO83">
        <v>17.32</v>
      </c>
      <c r="AP83">
        <v>3.85</v>
      </c>
      <c r="AQ83">
        <v>38.479999999999997</v>
      </c>
      <c r="AR83">
        <v>0</v>
      </c>
      <c r="AS83">
        <v>38.479999999999997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26.23</v>
      </c>
      <c r="AZ83">
        <v>1.92</v>
      </c>
      <c r="BA83">
        <v>0</v>
      </c>
    </row>
    <row r="84" spans="7:53">
      <c r="G84" t="s">
        <v>126</v>
      </c>
      <c r="H84" s="74">
        <v>0.53</v>
      </c>
      <c r="I84" s="47">
        <v>0</v>
      </c>
      <c r="J84" s="47">
        <v>1.92</v>
      </c>
      <c r="K84" s="47">
        <v>137.82999999999998</v>
      </c>
      <c r="L84" s="47">
        <v>21.17</v>
      </c>
      <c r="M84" s="75">
        <v>0</v>
      </c>
      <c r="N84" s="74">
        <v>86.58</v>
      </c>
      <c r="O84" s="47">
        <v>423.28000000000003</v>
      </c>
      <c r="P84" s="47">
        <v>0</v>
      </c>
      <c r="Q84" s="47">
        <v>0</v>
      </c>
      <c r="R84" s="47">
        <v>0</v>
      </c>
      <c r="S84" s="75">
        <v>0</v>
      </c>
      <c r="W84">
        <v>13.47</v>
      </c>
      <c r="X84">
        <v>0</v>
      </c>
      <c r="Y84">
        <v>5.77</v>
      </c>
      <c r="Z84">
        <v>144.30000000000001</v>
      </c>
      <c r="AA84">
        <v>13.47</v>
      </c>
      <c r="AB84">
        <v>0</v>
      </c>
      <c r="AC84">
        <v>33.67</v>
      </c>
      <c r="AD84">
        <v>33.67</v>
      </c>
      <c r="AE84">
        <v>0</v>
      </c>
      <c r="AF84">
        <v>48.1</v>
      </c>
      <c r="AG84">
        <v>240.5</v>
      </c>
      <c r="AH84">
        <v>0</v>
      </c>
      <c r="AI84">
        <v>0</v>
      </c>
      <c r="AJ84">
        <v>0.53</v>
      </c>
      <c r="AK84">
        <v>7.7</v>
      </c>
      <c r="AL84">
        <v>0</v>
      </c>
      <c r="AM84">
        <v>0</v>
      </c>
      <c r="AN84">
        <v>3.85</v>
      </c>
      <c r="AO84">
        <v>17.32</v>
      </c>
      <c r="AP84">
        <v>3.85</v>
      </c>
      <c r="AQ84">
        <v>38.479999999999997</v>
      </c>
      <c r="AR84">
        <v>0</v>
      </c>
      <c r="AS84">
        <v>38.479999999999997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26.23</v>
      </c>
      <c r="AZ84">
        <v>1.92</v>
      </c>
      <c r="BA84">
        <v>0</v>
      </c>
    </row>
    <row r="85" spans="7:53">
      <c r="G85" t="s">
        <v>127</v>
      </c>
      <c r="H85" s="74">
        <v>0.53</v>
      </c>
      <c r="I85" s="47">
        <v>0</v>
      </c>
      <c r="J85" s="47">
        <v>1.92</v>
      </c>
      <c r="K85" s="47">
        <v>137.82999999999998</v>
      </c>
      <c r="L85" s="47">
        <v>21.17</v>
      </c>
      <c r="M85" s="75">
        <v>0</v>
      </c>
      <c r="N85" s="74">
        <v>86.58</v>
      </c>
      <c r="O85" s="47">
        <v>423.28000000000003</v>
      </c>
      <c r="P85" s="47">
        <v>0</v>
      </c>
      <c r="Q85" s="47">
        <v>0</v>
      </c>
      <c r="R85" s="47">
        <v>0</v>
      </c>
      <c r="S85" s="75">
        <v>0</v>
      </c>
      <c r="W85">
        <v>13.47</v>
      </c>
      <c r="X85">
        <v>0</v>
      </c>
      <c r="Y85">
        <v>5.77</v>
      </c>
      <c r="Z85">
        <v>144.30000000000001</v>
      </c>
      <c r="AA85">
        <v>13.47</v>
      </c>
      <c r="AB85">
        <v>0</v>
      </c>
      <c r="AC85">
        <v>33.67</v>
      </c>
      <c r="AD85">
        <v>33.67</v>
      </c>
      <c r="AE85">
        <v>0</v>
      </c>
      <c r="AF85">
        <v>48.1</v>
      </c>
      <c r="AG85">
        <v>240.5</v>
      </c>
      <c r="AH85">
        <v>0</v>
      </c>
      <c r="AI85">
        <v>0</v>
      </c>
      <c r="AJ85">
        <v>0.53</v>
      </c>
      <c r="AK85">
        <v>7.7</v>
      </c>
      <c r="AL85">
        <v>0</v>
      </c>
      <c r="AM85">
        <v>0</v>
      </c>
      <c r="AN85">
        <v>3.85</v>
      </c>
      <c r="AO85">
        <v>17.32</v>
      </c>
      <c r="AP85">
        <v>3.85</v>
      </c>
      <c r="AQ85">
        <v>38.479999999999997</v>
      </c>
      <c r="AR85">
        <v>0</v>
      </c>
      <c r="AS85">
        <v>38.479999999999997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26.23</v>
      </c>
      <c r="AZ85">
        <v>1.92</v>
      </c>
      <c r="BA85">
        <v>0</v>
      </c>
    </row>
    <row r="86" spans="7:53">
      <c r="G86" t="s">
        <v>128</v>
      </c>
      <c r="H86" s="74">
        <v>0.53</v>
      </c>
      <c r="I86" s="47">
        <v>0</v>
      </c>
      <c r="J86" s="47">
        <v>1.92</v>
      </c>
      <c r="K86" s="47">
        <v>137.82999999999998</v>
      </c>
      <c r="L86" s="47">
        <v>21.17</v>
      </c>
      <c r="M86" s="75">
        <v>0</v>
      </c>
      <c r="N86" s="74">
        <v>86.58</v>
      </c>
      <c r="O86" s="47">
        <v>423.28000000000003</v>
      </c>
      <c r="P86" s="47">
        <v>0</v>
      </c>
      <c r="Q86" s="47">
        <v>0</v>
      </c>
      <c r="R86" s="47">
        <v>0</v>
      </c>
      <c r="S86" s="75">
        <v>0</v>
      </c>
      <c r="W86">
        <v>13.47</v>
      </c>
      <c r="X86">
        <v>0</v>
      </c>
      <c r="Y86">
        <v>5.77</v>
      </c>
      <c r="Z86">
        <v>144.30000000000001</v>
      </c>
      <c r="AA86">
        <v>13.47</v>
      </c>
      <c r="AB86">
        <v>0</v>
      </c>
      <c r="AC86">
        <v>33.67</v>
      </c>
      <c r="AD86">
        <v>33.67</v>
      </c>
      <c r="AE86">
        <v>0</v>
      </c>
      <c r="AF86">
        <v>48.1</v>
      </c>
      <c r="AG86">
        <v>240.5</v>
      </c>
      <c r="AH86">
        <v>0</v>
      </c>
      <c r="AI86">
        <v>0</v>
      </c>
      <c r="AJ86">
        <v>0.53</v>
      </c>
      <c r="AK86">
        <v>7.7</v>
      </c>
      <c r="AL86">
        <v>0</v>
      </c>
      <c r="AM86">
        <v>0</v>
      </c>
      <c r="AN86">
        <v>3.85</v>
      </c>
      <c r="AO86">
        <v>17.32</v>
      </c>
      <c r="AP86">
        <v>3.85</v>
      </c>
      <c r="AQ86">
        <v>38.479999999999997</v>
      </c>
      <c r="AR86">
        <v>0</v>
      </c>
      <c r="AS86">
        <v>38.479999999999997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26.23</v>
      </c>
      <c r="AZ86">
        <v>1.92</v>
      </c>
      <c r="BA86">
        <v>0</v>
      </c>
    </row>
    <row r="87" spans="7:53">
      <c r="G87" t="s">
        <v>129</v>
      </c>
      <c r="H87" s="74">
        <v>0.53</v>
      </c>
      <c r="I87" s="47">
        <v>0</v>
      </c>
      <c r="J87" s="47">
        <v>1.92</v>
      </c>
      <c r="K87" s="47">
        <v>137.82999999999998</v>
      </c>
      <c r="L87" s="47">
        <v>21.17</v>
      </c>
      <c r="M87" s="75">
        <v>0</v>
      </c>
      <c r="N87" s="74">
        <v>86.58</v>
      </c>
      <c r="O87" s="47">
        <v>384.8</v>
      </c>
      <c r="P87" s="47">
        <v>0</v>
      </c>
      <c r="Q87" s="47">
        <v>0</v>
      </c>
      <c r="R87" s="47">
        <v>0</v>
      </c>
      <c r="S87" s="75">
        <v>0</v>
      </c>
      <c r="W87">
        <v>13.47</v>
      </c>
      <c r="X87">
        <v>0</v>
      </c>
      <c r="Y87">
        <v>5.77</v>
      </c>
      <c r="Z87">
        <v>144.30000000000001</v>
      </c>
      <c r="AA87">
        <v>13.47</v>
      </c>
      <c r="AB87">
        <v>0</v>
      </c>
      <c r="AC87">
        <v>33.67</v>
      </c>
      <c r="AD87">
        <v>33.67</v>
      </c>
      <c r="AE87">
        <v>0</v>
      </c>
      <c r="AF87">
        <v>48.1</v>
      </c>
      <c r="AG87">
        <v>240.5</v>
      </c>
      <c r="AH87">
        <v>0</v>
      </c>
      <c r="AI87">
        <v>0</v>
      </c>
      <c r="AJ87">
        <v>0.53</v>
      </c>
      <c r="AK87">
        <v>7.7</v>
      </c>
      <c r="AL87">
        <v>0</v>
      </c>
      <c r="AM87">
        <v>0</v>
      </c>
      <c r="AN87">
        <v>3.85</v>
      </c>
      <c r="AO87">
        <v>17.32</v>
      </c>
      <c r="AP87">
        <v>3.85</v>
      </c>
      <c r="AQ87">
        <v>38.479999999999997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26.23</v>
      </c>
      <c r="AZ87">
        <v>1.92</v>
      </c>
      <c r="BA87">
        <v>0</v>
      </c>
    </row>
    <row r="88" spans="7:53">
      <c r="G88" t="s">
        <v>130</v>
      </c>
      <c r="H88" s="74">
        <v>0.53</v>
      </c>
      <c r="I88" s="47">
        <v>0</v>
      </c>
      <c r="J88" s="47">
        <v>1.92</v>
      </c>
      <c r="K88" s="47">
        <v>128.20999999999998</v>
      </c>
      <c r="L88" s="47">
        <v>21.17</v>
      </c>
      <c r="M88" s="75">
        <v>0</v>
      </c>
      <c r="N88" s="74">
        <v>86.58</v>
      </c>
      <c r="O88" s="47">
        <v>384.8</v>
      </c>
      <c r="P88" s="47">
        <v>0</v>
      </c>
      <c r="Q88" s="47">
        <v>0</v>
      </c>
      <c r="R88" s="47">
        <v>0</v>
      </c>
      <c r="S88" s="75">
        <v>0</v>
      </c>
      <c r="W88">
        <v>13.47</v>
      </c>
      <c r="X88">
        <v>0</v>
      </c>
      <c r="Y88">
        <v>5.77</v>
      </c>
      <c r="Z88">
        <v>144.30000000000001</v>
      </c>
      <c r="AA88">
        <v>13.47</v>
      </c>
      <c r="AB88">
        <v>0</v>
      </c>
      <c r="AC88">
        <v>28.86</v>
      </c>
      <c r="AD88">
        <v>28.86</v>
      </c>
      <c r="AE88">
        <v>0</v>
      </c>
      <c r="AF88">
        <v>48.1</v>
      </c>
      <c r="AG88">
        <v>240.5</v>
      </c>
      <c r="AH88">
        <v>0</v>
      </c>
      <c r="AI88">
        <v>0</v>
      </c>
      <c r="AJ88">
        <v>0.53</v>
      </c>
      <c r="AK88">
        <v>7.7</v>
      </c>
      <c r="AL88">
        <v>0</v>
      </c>
      <c r="AM88">
        <v>0</v>
      </c>
      <c r="AN88">
        <v>3.85</v>
      </c>
      <c r="AO88">
        <v>17.32</v>
      </c>
      <c r="AP88">
        <v>3.85</v>
      </c>
      <c r="AQ88">
        <v>38.479999999999997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26.23</v>
      </c>
      <c r="AZ88">
        <v>1.92</v>
      </c>
      <c r="BA88">
        <v>0</v>
      </c>
    </row>
    <row r="89" spans="7:53">
      <c r="G89" t="s">
        <v>131</v>
      </c>
      <c r="H89" s="74">
        <v>0.53</v>
      </c>
      <c r="I89" s="47">
        <v>0</v>
      </c>
      <c r="J89" s="47">
        <v>1.92</v>
      </c>
      <c r="K89" s="47">
        <v>128.20999999999998</v>
      </c>
      <c r="L89" s="47">
        <v>21.17</v>
      </c>
      <c r="M89" s="75">
        <v>0</v>
      </c>
      <c r="N89" s="74">
        <v>86.58</v>
      </c>
      <c r="O89" s="47">
        <v>384.8</v>
      </c>
      <c r="P89" s="47">
        <v>0</v>
      </c>
      <c r="Q89" s="47">
        <v>0</v>
      </c>
      <c r="R89" s="47">
        <v>0</v>
      </c>
      <c r="S89" s="75">
        <v>0</v>
      </c>
      <c r="W89">
        <v>13.47</v>
      </c>
      <c r="X89">
        <v>0</v>
      </c>
      <c r="Y89">
        <v>5.77</v>
      </c>
      <c r="Z89">
        <v>144.30000000000001</v>
      </c>
      <c r="AA89">
        <v>13.47</v>
      </c>
      <c r="AB89">
        <v>0</v>
      </c>
      <c r="AC89">
        <v>28.86</v>
      </c>
      <c r="AD89">
        <v>28.86</v>
      </c>
      <c r="AE89">
        <v>0</v>
      </c>
      <c r="AF89">
        <v>48.1</v>
      </c>
      <c r="AG89">
        <v>240.5</v>
      </c>
      <c r="AH89">
        <v>0</v>
      </c>
      <c r="AI89">
        <v>0</v>
      </c>
      <c r="AJ89">
        <v>0.53</v>
      </c>
      <c r="AK89">
        <v>7.7</v>
      </c>
      <c r="AL89">
        <v>0</v>
      </c>
      <c r="AM89">
        <v>0</v>
      </c>
      <c r="AN89">
        <v>3.85</v>
      </c>
      <c r="AO89">
        <v>17.32</v>
      </c>
      <c r="AP89">
        <v>3.85</v>
      </c>
      <c r="AQ89">
        <v>38.479999999999997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26.23</v>
      </c>
      <c r="AZ89">
        <v>1.92</v>
      </c>
      <c r="BA89">
        <v>0</v>
      </c>
    </row>
    <row r="90" spans="7:53">
      <c r="G90" t="s">
        <v>132</v>
      </c>
      <c r="H90" s="74">
        <v>0.53</v>
      </c>
      <c r="I90" s="47">
        <v>0</v>
      </c>
      <c r="J90" s="47">
        <v>1.92</v>
      </c>
      <c r="K90" s="47">
        <v>128.20999999999998</v>
      </c>
      <c r="L90" s="47">
        <v>21.17</v>
      </c>
      <c r="M90" s="75">
        <v>0</v>
      </c>
      <c r="N90" s="74">
        <v>86.58</v>
      </c>
      <c r="O90" s="47">
        <v>384.8</v>
      </c>
      <c r="P90" s="47">
        <v>0</v>
      </c>
      <c r="Q90" s="47">
        <v>0</v>
      </c>
      <c r="R90" s="47">
        <v>0</v>
      </c>
      <c r="S90" s="75">
        <v>0</v>
      </c>
      <c r="W90">
        <v>13.47</v>
      </c>
      <c r="X90">
        <v>0</v>
      </c>
      <c r="Y90">
        <v>5.77</v>
      </c>
      <c r="Z90">
        <v>144.30000000000001</v>
      </c>
      <c r="AA90">
        <v>13.47</v>
      </c>
      <c r="AB90">
        <v>0</v>
      </c>
      <c r="AC90">
        <v>28.86</v>
      </c>
      <c r="AD90">
        <v>28.86</v>
      </c>
      <c r="AE90">
        <v>0</v>
      </c>
      <c r="AF90">
        <v>48.1</v>
      </c>
      <c r="AG90">
        <v>240.5</v>
      </c>
      <c r="AH90">
        <v>0</v>
      </c>
      <c r="AI90">
        <v>0</v>
      </c>
      <c r="AJ90">
        <v>0.53</v>
      </c>
      <c r="AK90">
        <v>7.7</v>
      </c>
      <c r="AL90">
        <v>0</v>
      </c>
      <c r="AM90">
        <v>0</v>
      </c>
      <c r="AN90">
        <v>3.85</v>
      </c>
      <c r="AO90">
        <v>17.32</v>
      </c>
      <c r="AP90">
        <v>3.85</v>
      </c>
      <c r="AQ90">
        <v>38.479999999999997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26.23</v>
      </c>
      <c r="AZ90">
        <v>1.92</v>
      </c>
      <c r="BA90">
        <v>0</v>
      </c>
    </row>
    <row r="91" spans="7:53">
      <c r="G91" t="s">
        <v>133</v>
      </c>
      <c r="H91" s="74">
        <v>0.48</v>
      </c>
      <c r="I91" s="47">
        <v>0</v>
      </c>
      <c r="J91" s="47">
        <v>1.92</v>
      </c>
      <c r="K91" s="47">
        <v>118.75000000000001</v>
      </c>
      <c r="L91" s="47">
        <v>17.32</v>
      </c>
      <c r="M91" s="75">
        <v>0</v>
      </c>
      <c r="N91" s="74">
        <v>223.85</v>
      </c>
      <c r="O91" s="47">
        <v>430.55</v>
      </c>
      <c r="P91" s="47">
        <v>0</v>
      </c>
      <c r="Q91" s="47">
        <v>0</v>
      </c>
      <c r="R91" s="47">
        <v>0</v>
      </c>
      <c r="S91" s="75">
        <v>0</v>
      </c>
      <c r="W91">
        <v>8.74</v>
      </c>
      <c r="X91">
        <v>0</v>
      </c>
      <c r="Y91">
        <v>5.77</v>
      </c>
      <c r="Z91">
        <v>144.30000000000001</v>
      </c>
      <c r="AA91">
        <v>8.74</v>
      </c>
      <c r="AB91">
        <v>0</v>
      </c>
      <c r="AC91">
        <v>28.86</v>
      </c>
      <c r="AD91">
        <v>28.86</v>
      </c>
      <c r="AE91">
        <v>137.27000000000001</v>
      </c>
      <c r="AF91">
        <v>48.1</v>
      </c>
      <c r="AG91">
        <v>240.5</v>
      </c>
      <c r="AH91">
        <v>45.75</v>
      </c>
      <c r="AI91">
        <v>0</v>
      </c>
      <c r="AJ91">
        <v>0.48</v>
      </c>
      <c r="AK91">
        <v>7.7</v>
      </c>
      <c r="AL91">
        <v>0</v>
      </c>
      <c r="AM91">
        <v>0</v>
      </c>
      <c r="AN91">
        <v>0.96</v>
      </c>
      <c r="AO91">
        <v>17.32</v>
      </c>
      <c r="AP91">
        <v>2.89</v>
      </c>
      <c r="AQ91">
        <v>38.479999999999997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26.23</v>
      </c>
      <c r="AZ91">
        <v>1.92</v>
      </c>
      <c r="BA91">
        <v>0</v>
      </c>
    </row>
    <row r="92" spans="7:53">
      <c r="G92" t="s">
        <v>134</v>
      </c>
      <c r="H92" s="74">
        <v>0.48</v>
      </c>
      <c r="I92" s="47">
        <v>0</v>
      </c>
      <c r="J92" s="47">
        <v>1.92</v>
      </c>
      <c r="K92" s="47">
        <v>118.75000000000001</v>
      </c>
      <c r="L92" s="47">
        <v>17.32</v>
      </c>
      <c r="M92" s="75">
        <v>0</v>
      </c>
      <c r="N92" s="74">
        <v>223.85</v>
      </c>
      <c r="O92" s="47">
        <v>430.55</v>
      </c>
      <c r="P92" s="47">
        <v>0</v>
      </c>
      <c r="Q92" s="47">
        <v>0</v>
      </c>
      <c r="R92" s="47">
        <v>0</v>
      </c>
      <c r="S92" s="75">
        <v>0</v>
      </c>
      <c r="W92">
        <v>8.74</v>
      </c>
      <c r="X92">
        <v>0</v>
      </c>
      <c r="Y92">
        <v>5.77</v>
      </c>
      <c r="Z92">
        <v>144.30000000000001</v>
      </c>
      <c r="AA92">
        <v>8.74</v>
      </c>
      <c r="AB92">
        <v>0</v>
      </c>
      <c r="AC92">
        <v>28.86</v>
      </c>
      <c r="AD92">
        <v>28.86</v>
      </c>
      <c r="AE92">
        <v>137.27000000000001</v>
      </c>
      <c r="AF92">
        <v>48.1</v>
      </c>
      <c r="AG92">
        <v>240.5</v>
      </c>
      <c r="AH92">
        <v>45.75</v>
      </c>
      <c r="AI92">
        <v>0</v>
      </c>
      <c r="AJ92">
        <v>0.48</v>
      </c>
      <c r="AK92">
        <v>7.7</v>
      </c>
      <c r="AL92">
        <v>0</v>
      </c>
      <c r="AM92">
        <v>0</v>
      </c>
      <c r="AN92">
        <v>0.96</v>
      </c>
      <c r="AO92">
        <v>17.32</v>
      </c>
      <c r="AP92">
        <v>2.89</v>
      </c>
      <c r="AQ92">
        <v>38.479999999999997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26.23</v>
      </c>
      <c r="AZ92">
        <v>1.92</v>
      </c>
      <c r="BA92">
        <v>0</v>
      </c>
    </row>
    <row r="93" spans="7:53">
      <c r="G93" t="s">
        <v>135</v>
      </c>
      <c r="H93" s="74">
        <v>0.48</v>
      </c>
      <c r="I93" s="47">
        <v>0</v>
      </c>
      <c r="J93" s="47">
        <v>1.92</v>
      </c>
      <c r="K93" s="47">
        <v>118.75000000000001</v>
      </c>
      <c r="L93" s="47">
        <v>17.32</v>
      </c>
      <c r="M93" s="75">
        <v>0</v>
      </c>
      <c r="N93" s="74">
        <v>223.85</v>
      </c>
      <c r="O93" s="47">
        <v>430.55</v>
      </c>
      <c r="P93" s="47">
        <v>0</v>
      </c>
      <c r="Q93" s="47">
        <v>0</v>
      </c>
      <c r="R93" s="47">
        <v>0</v>
      </c>
      <c r="S93" s="75">
        <v>0</v>
      </c>
      <c r="W93">
        <v>8.74</v>
      </c>
      <c r="X93">
        <v>0</v>
      </c>
      <c r="Y93">
        <v>5.77</v>
      </c>
      <c r="Z93">
        <v>144.30000000000001</v>
      </c>
      <c r="AA93">
        <v>8.74</v>
      </c>
      <c r="AB93">
        <v>0</v>
      </c>
      <c r="AC93">
        <v>28.86</v>
      </c>
      <c r="AD93">
        <v>28.86</v>
      </c>
      <c r="AE93">
        <v>137.27000000000001</v>
      </c>
      <c r="AF93">
        <v>48.1</v>
      </c>
      <c r="AG93">
        <v>240.5</v>
      </c>
      <c r="AH93">
        <v>45.75</v>
      </c>
      <c r="AI93">
        <v>0</v>
      </c>
      <c r="AJ93">
        <v>0.48</v>
      </c>
      <c r="AK93">
        <v>7.7</v>
      </c>
      <c r="AL93">
        <v>0</v>
      </c>
      <c r="AM93">
        <v>0</v>
      </c>
      <c r="AN93">
        <v>0.96</v>
      </c>
      <c r="AO93">
        <v>17.32</v>
      </c>
      <c r="AP93">
        <v>2.89</v>
      </c>
      <c r="AQ93">
        <v>38.479999999999997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26.23</v>
      </c>
      <c r="AZ93">
        <v>1.92</v>
      </c>
      <c r="BA93">
        <v>0</v>
      </c>
    </row>
    <row r="94" spans="7:53">
      <c r="G94" t="s">
        <v>136</v>
      </c>
      <c r="H94" s="74">
        <v>0.48</v>
      </c>
      <c r="I94" s="47">
        <v>0</v>
      </c>
      <c r="J94" s="47">
        <v>1.92</v>
      </c>
      <c r="K94" s="47">
        <v>118.75000000000001</v>
      </c>
      <c r="L94" s="47">
        <v>17.32</v>
      </c>
      <c r="M94" s="75">
        <v>0</v>
      </c>
      <c r="N94" s="74">
        <v>223.85</v>
      </c>
      <c r="O94" s="47">
        <v>430.55</v>
      </c>
      <c r="P94" s="47">
        <v>0</v>
      </c>
      <c r="Q94" s="47">
        <v>0</v>
      </c>
      <c r="R94" s="47">
        <v>0</v>
      </c>
      <c r="S94" s="75">
        <v>0</v>
      </c>
      <c r="W94">
        <v>8.74</v>
      </c>
      <c r="X94">
        <v>0</v>
      </c>
      <c r="Y94">
        <v>5.77</v>
      </c>
      <c r="Z94">
        <v>144.30000000000001</v>
      </c>
      <c r="AA94">
        <v>8.74</v>
      </c>
      <c r="AB94">
        <v>0</v>
      </c>
      <c r="AC94">
        <v>28.86</v>
      </c>
      <c r="AD94">
        <v>28.86</v>
      </c>
      <c r="AE94">
        <v>137.27000000000001</v>
      </c>
      <c r="AF94">
        <v>48.1</v>
      </c>
      <c r="AG94">
        <v>240.5</v>
      </c>
      <c r="AH94">
        <v>45.75</v>
      </c>
      <c r="AI94">
        <v>0</v>
      </c>
      <c r="AJ94">
        <v>0.48</v>
      </c>
      <c r="AK94">
        <v>7.7</v>
      </c>
      <c r="AL94">
        <v>0</v>
      </c>
      <c r="AM94">
        <v>0</v>
      </c>
      <c r="AN94">
        <v>0.96</v>
      </c>
      <c r="AO94">
        <v>17.32</v>
      </c>
      <c r="AP94">
        <v>2.89</v>
      </c>
      <c r="AQ94">
        <v>38.479999999999997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26.23</v>
      </c>
      <c r="AZ94">
        <v>1.92</v>
      </c>
      <c r="BA94">
        <v>0</v>
      </c>
    </row>
    <row r="95" spans="7:53">
      <c r="G95" t="s">
        <v>137</v>
      </c>
      <c r="H95" s="74">
        <v>0.43</v>
      </c>
      <c r="I95" s="47">
        <v>0</v>
      </c>
      <c r="J95" s="47">
        <v>1.92</v>
      </c>
      <c r="K95" s="47">
        <v>105.63000000000001</v>
      </c>
      <c r="L95" s="47">
        <v>17.32</v>
      </c>
      <c r="M95" s="75">
        <v>0</v>
      </c>
      <c r="N95" s="74">
        <v>223.85</v>
      </c>
      <c r="O95" s="47">
        <v>430.55</v>
      </c>
      <c r="P95" s="47">
        <v>0</v>
      </c>
      <c r="Q95" s="47">
        <v>0</v>
      </c>
      <c r="R95" s="47">
        <v>0</v>
      </c>
      <c r="S95" s="75">
        <v>0</v>
      </c>
      <c r="W95">
        <v>8.74</v>
      </c>
      <c r="X95">
        <v>0</v>
      </c>
      <c r="Y95">
        <v>5.77</v>
      </c>
      <c r="Z95">
        <v>144.30000000000001</v>
      </c>
      <c r="AA95">
        <v>8.74</v>
      </c>
      <c r="AB95">
        <v>0</v>
      </c>
      <c r="AC95">
        <v>22.3</v>
      </c>
      <c r="AD95">
        <v>22.3</v>
      </c>
      <c r="AE95">
        <v>137.27000000000001</v>
      </c>
      <c r="AF95">
        <v>48.1</v>
      </c>
      <c r="AG95">
        <v>240.5</v>
      </c>
      <c r="AH95">
        <v>45.75</v>
      </c>
      <c r="AI95">
        <v>0</v>
      </c>
      <c r="AJ95">
        <v>0.43</v>
      </c>
      <c r="AK95">
        <v>7.7</v>
      </c>
      <c r="AL95">
        <v>0</v>
      </c>
      <c r="AM95">
        <v>0</v>
      </c>
      <c r="AN95">
        <v>0.96</v>
      </c>
      <c r="AO95">
        <v>17.32</v>
      </c>
      <c r="AP95">
        <v>2.89</v>
      </c>
      <c r="AQ95">
        <v>38.479999999999997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26.23</v>
      </c>
      <c r="AZ95">
        <v>1.92</v>
      </c>
      <c r="BA95">
        <v>0</v>
      </c>
    </row>
    <row r="96" spans="7:53">
      <c r="G96" t="s">
        <v>138</v>
      </c>
      <c r="H96" s="74">
        <v>0.43</v>
      </c>
      <c r="I96" s="47">
        <v>0</v>
      </c>
      <c r="J96" s="47">
        <v>1.92</v>
      </c>
      <c r="K96" s="47">
        <v>105.63000000000001</v>
      </c>
      <c r="L96" s="47">
        <v>17.32</v>
      </c>
      <c r="M96" s="75">
        <v>0</v>
      </c>
      <c r="N96" s="74">
        <v>223.85</v>
      </c>
      <c r="O96" s="47">
        <v>430.55</v>
      </c>
      <c r="P96" s="47">
        <v>0</v>
      </c>
      <c r="Q96" s="47">
        <v>0</v>
      </c>
      <c r="R96" s="47">
        <v>0</v>
      </c>
      <c r="S96" s="75">
        <v>0</v>
      </c>
      <c r="W96">
        <v>8.74</v>
      </c>
      <c r="X96">
        <v>0</v>
      </c>
      <c r="Y96">
        <v>5.77</v>
      </c>
      <c r="Z96">
        <v>144.30000000000001</v>
      </c>
      <c r="AA96">
        <v>8.74</v>
      </c>
      <c r="AB96">
        <v>0</v>
      </c>
      <c r="AC96">
        <v>22.3</v>
      </c>
      <c r="AD96">
        <v>22.3</v>
      </c>
      <c r="AE96">
        <v>137.27000000000001</v>
      </c>
      <c r="AF96">
        <v>48.1</v>
      </c>
      <c r="AG96">
        <v>240.5</v>
      </c>
      <c r="AH96">
        <v>45.75</v>
      </c>
      <c r="AI96">
        <v>0</v>
      </c>
      <c r="AJ96">
        <v>0.43</v>
      </c>
      <c r="AK96">
        <v>7.7</v>
      </c>
      <c r="AL96">
        <v>0</v>
      </c>
      <c r="AM96">
        <v>0</v>
      </c>
      <c r="AN96">
        <v>0.96</v>
      </c>
      <c r="AO96">
        <v>17.32</v>
      </c>
      <c r="AP96">
        <v>2.89</v>
      </c>
      <c r="AQ96">
        <v>38.479999999999997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26.23</v>
      </c>
      <c r="AZ96">
        <v>1.92</v>
      </c>
      <c r="BA96">
        <v>0</v>
      </c>
    </row>
    <row r="97" spans="1:133">
      <c r="G97" t="s">
        <v>139</v>
      </c>
      <c r="H97" s="74">
        <v>0.43</v>
      </c>
      <c r="I97" s="47">
        <v>0</v>
      </c>
      <c r="J97" s="47">
        <v>1.92</v>
      </c>
      <c r="K97" s="47">
        <v>105.63000000000001</v>
      </c>
      <c r="L97" s="47">
        <v>17.32</v>
      </c>
      <c r="M97" s="75">
        <v>0</v>
      </c>
      <c r="N97" s="74">
        <v>223.85</v>
      </c>
      <c r="O97" s="47">
        <v>430.55</v>
      </c>
      <c r="P97" s="47">
        <v>0</v>
      </c>
      <c r="Q97" s="47">
        <v>0</v>
      </c>
      <c r="R97" s="47">
        <v>0</v>
      </c>
      <c r="S97" s="75">
        <v>0</v>
      </c>
      <c r="W97">
        <v>8.74</v>
      </c>
      <c r="X97">
        <v>0</v>
      </c>
      <c r="Y97">
        <v>5.77</v>
      </c>
      <c r="Z97">
        <v>144.30000000000001</v>
      </c>
      <c r="AA97">
        <v>8.74</v>
      </c>
      <c r="AB97">
        <v>0</v>
      </c>
      <c r="AC97">
        <v>22.3</v>
      </c>
      <c r="AD97">
        <v>22.3</v>
      </c>
      <c r="AE97">
        <v>137.27000000000001</v>
      </c>
      <c r="AF97">
        <v>48.1</v>
      </c>
      <c r="AG97">
        <v>240.5</v>
      </c>
      <c r="AH97">
        <v>45.75</v>
      </c>
      <c r="AI97">
        <v>0</v>
      </c>
      <c r="AJ97">
        <v>0.43</v>
      </c>
      <c r="AK97">
        <v>7.7</v>
      </c>
      <c r="AL97">
        <v>0</v>
      </c>
      <c r="AM97">
        <v>0</v>
      </c>
      <c r="AN97">
        <v>0.96</v>
      </c>
      <c r="AO97">
        <v>17.32</v>
      </c>
      <c r="AP97">
        <v>2.89</v>
      </c>
      <c r="AQ97">
        <v>38.479999999999997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26.23</v>
      </c>
      <c r="AZ97">
        <v>1.92</v>
      </c>
      <c r="BA97">
        <v>0</v>
      </c>
    </row>
    <row r="98" spans="1:133">
      <c r="G98" t="s">
        <v>140</v>
      </c>
      <c r="H98" s="74">
        <v>0.43</v>
      </c>
      <c r="I98" s="47">
        <v>0</v>
      </c>
      <c r="J98" s="47">
        <v>1.92</v>
      </c>
      <c r="K98" s="47">
        <v>105.63000000000001</v>
      </c>
      <c r="L98" s="47">
        <v>17.32</v>
      </c>
      <c r="M98" s="75">
        <v>0</v>
      </c>
      <c r="N98" s="74">
        <v>223.85</v>
      </c>
      <c r="O98" s="47">
        <v>430.55</v>
      </c>
      <c r="P98" s="47">
        <v>0</v>
      </c>
      <c r="Q98" s="47">
        <v>0</v>
      </c>
      <c r="R98" s="47">
        <v>0</v>
      </c>
      <c r="S98" s="75">
        <v>0</v>
      </c>
      <c r="W98">
        <v>8.74</v>
      </c>
      <c r="X98">
        <v>0</v>
      </c>
      <c r="Y98">
        <v>5.77</v>
      </c>
      <c r="Z98">
        <v>144.30000000000001</v>
      </c>
      <c r="AA98">
        <v>8.74</v>
      </c>
      <c r="AB98">
        <v>0</v>
      </c>
      <c r="AC98">
        <v>22.3</v>
      </c>
      <c r="AD98">
        <v>22.3</v>
      </c>
      <c r="AE98">
        <v>137.27000000000001</v>
      </c>
      <c r="AF98">
        <v>48.1</v>
      </c>
      <c r="AG98">
        <v>240.5</v>
      </c>
      <c r="AH98">
        <v>45.75</v>
      </c>
      <c r="AI98">
        <v>0</v>
      </c>
      <c r="AJ98">
        <v>0.43</v>
      </c>
      <c r="AK98">
        <v>7.7</v>
      </c>
      <c r="AL98">
        <v>0</v>
      </c>
      <c r="AM98">
        <v>0</v>
      </c>
      <c r="AN98">
        <v>0.96</v>
      </c>
      <c r="AO98">
        <v>17.32</v>
      </c>
      <c r="AP98">
        <v>2.89</v>
      </c>
      <c r="AQ98">
        <v>38.479999999999997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26.23</v>
      </c>
      <c r="AZ98">
        <v>1.92</v>
      </c>
      <c r="BA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1.3610000000000001E-2</v>
      </c>
      <c r="I99" s="70">
        <f t="shared" ref="I99:BU99" si="1">SUM(I3:I98)/4000</f>
        <v>0</v>
      </c>
      <c r="J99" s="70">
        <f t="shared" si="1"/>
        <v>0.38797750000000036</v>
      </c>
      <c r="K99" s="70">
        <f t="shared" si="1"/>
        <v>3.2317049999999985</v>
      </c>
      <c r="L99" s="70">
        <f t="shared" si="1"/>
        <v>0.52825000000000044</v>
      </c>
      <c r="M99" s="70">
        <f t="shared" si="1"/>
        <v>0</v>
      </c>
      <c r="N99" s="69">
        <f t="shared" si="1"/>
        <v>1.6176400000000006</v>
      </c>
      <c r="O99" s="70">
        <f t="shared" si="1"/>
        <v>5.3491599999999924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0.25351250000000031</v>
      </c>
      <c r="X99">
        <f t="shared" si="1"/>
        <v>0</v>
      </c>
      <c r="Y99">
        <f t="shared" si="1"/>
        <v>0.13847999999999983</v>
      </c>
      <c r="Z99">
        <f t="shared" si="1"/>
        <v>3.4631999999999943</v>
      </c>
      <c r="AA99">
        <f t="shared" si="1"/>
        <v>0.25351250000000031</v>
      </c>
      <c r="AB99">
        <f t="shared" si="1"/>
        <v>0</v>
      </c>
      <c r="AC99">
        <f t="shared" si="1"/>
        <v>0.63376750000000015</v>
      </c>
      <c r="AD99">
        <f t="shared" si="1"/>
        <v>0.63376750000000015</v>
      </c>
      <c r="AE99">
        <f t="shared" si="1"/>
        <v>1.0981600000000002</v>
      </c>
      <c r="AF99">
        <f t="shared" si="1"/>
        <v>0.28860000000000002</v>
      </c>
      <c r="AG99">
        <f t="shared" si="1"/>
        <v>1.2505999999999999</v>
      </c>
      <c r="AH99">
        <f t="shared" si="1"/>
        <v>0.36599999999999999</v>
      </c>
      <c r="AI99">
        <f t="shared" si="1"/>
        <v>3.9240000000000011E-2</v>
      </c>
      <c r="AJ99">
        <f t="shared" si="1"/>
        <v>1.3610000000000001E-2</v>
      </c>
      <c r="AK99">
        <f t="shared" si="1"/>
        <v>0.20499000000000039</v>
      </c>
      <c r="AL99">
        <f t="shared" si="1"/>
        <v>9.0059999999999973E-2</v>
      </c>
      <c r="AM99">
        <f t="shared" si="1"/>
        <v>4.1360000000000001E-2</v>
      </c>
      <c r="AN99">
        <f t="shared" si="1"/>
        <v>5.4829999999999997E-2</v>
      </c>
      <c r="AO99">
        <f t="shared" si="1"/>
        <v>0.41567999999999977</v>
      </c>
      <c r="AP99">
        <f t="shared" si="1"/>
        <v>7.9919999999999991E-2</v>
      </c>
      <c r="AQ99">
        <f t="shared" si="1"/>
        <v>0.23088000000000006</v>
      </c>
      <c r="AR99">
        <f t="shared" si="1"/>
        <v>8.6700000000000006E-3</v>
      </c>
      <c r="AS99">
        <f t="shared" si="1"/>
        <v>0.26936000000000004</v>
      </c>
      <c r="AT99">
        <f t="shared" si="1"/>
        <v>0.1044075</v>
      </c>
      <c r="AU99">
        <f t="shared" si="1"/>
        <v>3.3449999999999964E-3</v>
      </c>
      <c r="AV99">
        <f t="shared" si="1"/>
        <v>5.0300000000000006E-3</v>
      </c>
      <c r="AW99">
        <f t="shared" si="1"/>
        <v>7.2724999999999934E-3</v>
      </c>
      <c r="AX99">
        <f t="shared" si="1"/>
        <v>2.7535E-2</v>
      </c>
      <c r="AY99">
        <f t="shared" si="1"/>
        <v>0.78022249999999993</v>
      </c>
      <c r="AZ99">
        <f t="shared" si="1"/>
        <v>4.2659999999999941E-2</v>
      </c>
      <c r="BA99">
        <f t="shared" si="1"/>
        <v>0.3453175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547</v>
      </c>
      <c r="X100" t="s">
        <v>549</v>
      </c>
      <c r="Y100" t="s">
        <v>551</v>
      </c>
      <c r="Z100" t="s">
        <v>553</v>
      </c>
      <c r="AA100" t="s">
        <v>555</v>
      </c>
      <c r="AB100" t="s">
        <v>556</v>
      </c>
      <c r="AC100" t="s">
        <v>558</v>
      </c>
      <c r="AD100" t="s">
        <v>559</v>
      </c>
      <c r="AE100" t="s">
        <v>561</v>
      </c>
      <c r="AF100" t="s">
        <v>563</v>
      </c>
      <c r="AG100" t="s">
        <v>564</v>
      </c>
      <c r="AH100" t="s">
        <v>565</v>
      </c>
      <c r="AI100" t="s">
        <v>567</v>
      </c>
      <c r="AJ100" t="s">
        <v>569</v>
      </c>
      <c r="AK100" t="s">
        <v>571</v>
      </c>
      <c r="AL100" t="s">
        <v>573</v>
      </c>
      <c r="AM100" t="s">
        <v>575</v>
      </c>
      <c r="AN100" t="s">
        <v>577</v>
      </c>
      <c r="AO100" t="s">
        <v>579</v>
      </c>
      <c r="AP100" t="s">
        <v>581</v>
      </c>
      <c r="AQ100" t="s">
        <v>583</v>
      </c>
      <c r="AR100" t="s">
        <v>584</v>
      </c>
      <c r="AS100" t="s">
        <v>586</v>
      </c>
      <c r="AT100" t="s">
        <v>588</v>
      </c>
      <c r="AU100" t="s">
        <v>590</v>
      </c>
      <c r="AV100" t="s">
        <v>592</v>
      </c>
      <c r="AW100" t="s">
        <v>594</v>
      </c>
      <c r="AX100" t="s">
        <v>596</v>
      </c>
      <c r="AY100" t="s">
        <v>598</v>
      </c>
      <c r="AZ100" t="s">
        <v>600</v>
      </c>
      <c r="BA100" t="s">
        <v>602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45654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78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45654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333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72.150000000000006</v>
      </c>
      <c r="I3" s="54">
        <v>14.43</v>
      </c>
      <c r="J3" s="54">
        <v>0</v>
      </c>
      <c r="K3" s="54">
        <v>0</v>
      </c>
      <c r="L3" s="54">
        <v>7.02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>
        <v>0</v>
      </c>
      <c r="V3" s="75">
        <v>93.6</v>
      </c>
      <c r="W3">
        <v>72.150000000000006</v>
      </c>
      <c r="X3">
        <v>14.43</v>
      </c>
      <c r="Y3">
        <v>7.02</v>
      </c>
      <c r="Z3">
        <v>0</v>
      </c>
      <c r="AA3">
        <v>0</v>
      </c>
    </row>
    <row r="4" spans="1:27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75.040000000000006</v>
      </c>
      <c r="I4" s="47">
        <v>0</v>
      </c>
      <c r="J4" s="47">
        <v>0</v>
      </c>
      <c r="K4" s="47">
        <v>0</v>
      </c>
      <c r="L4" s="47">
        <v>6.73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0</v>
      </c>
      <c r="V4" s="75">
        <v>81.77</v>
      </c>
      <c r="W4">
        <v>75.040000000000006</v>
      </c>
      <c r="X4">
        <v>0</v>
      </c>
      <c r="Y4">
        <v>6.73</v>
      </c>
      <c r="Z4">
        <v>0</v>
      </c>
      <c r="AA4">
        <v>0</v>
      </c>
    </row>
    <row r="5" spans="1:27">
      <c r="A5" s="113" t="s">
        <v>537</v>
      </c>
      <c r="G5" t="s">
        <v>47</v>
      </c>
      <c r="H5" s="74">
        <v>41.37</v>
      </c>
      <c r="I5" s="47">
        <v>0</v>
      </c>
      <c r="J5" s="47">
        <v>0</v>
      </c>
      <c r="K5" s="47">
        <v>0</v>
      </c>
      <c r="L5" s="47">
        <v>6.73</v>
      </c>
      <c r="M5" s="75">
        <v>0</v>
      </c>
      <c r="N5" s="74">
        <v>0</v>
      </c>
      <c r="O5" s="47">
        <v>0</v>
      </c>
      <c r="P5" s="47">
        <v>-10</v>
      </c>
      <c r="Q5" s="47">
        <v>0</v>
      </c>
      <c r="R5" s="47">
        <v>0</v>
      </c>
      <c r="S5" s="75">
        <v>0</v>
      </c>
      <c r="U5" s="74">
        <v>-10</v>
      </c>
      <c r="V5" s="75">
        <v>48.1</v>
      </c>
      <c r="W5">
        <v>41.37</v>
      </c>
      <c r="X5">
        <v>0</v>
      </c>
      <c r="Y5">
        <v>6.73</v>
      </c>
      <c r="Z5">
        <v>0</v>
      </c>
      <c r="AA5">
        <v>-10</v>
      </c>
    </row>
    <row r="6" spans="1:27">
      <c r="A6" t="s">
        <v>538</v>
      </c>
      <c r="G6" t="s">
        <v>48</v>
      </c>
      <c r="H6" s="74">
        <v>26.94</v>
      </c>
      <c r="I6" s="47">
        <v>0</v>
      </c>
      <c r="J6" s="47">
        <v>0</v>
      </c>
      <c r="K6" s="47">
        <v>0</v>
      </c>
      <c r="L6" s="47">
        <v>6.73</v>
      </c>
      <c r="M6" s="75">
        <v>0</v>
      </c>
      <c r="N6" s="74">
        <v>0</v>
      </c>
      <c r="O6" s="47">
        <v>0</v>
      </c>
      <c r="P6" s="47">
        <v>-11</v>
      </c>
      <c r="Q6" s="47">
        <v>0</v>
      </c>
      <c r="R6" s="47">
        <v>0</v>
      </c>
      <c r="S6" s="75">
        <v>0</v>
      </c>
      <c r="U6" s="74">
        <v>-11</v>
      </c>
      <c r="V6" s="75">
        <v>33.67</v>
      </c>
      <c r="W6">
        <v>26.94</v>
      </c>
      <c r="X6">
        <v>0</v>
      </c>
      <c r="Y6">
        <v>6.73</v>
      </c>
      <c r="Z6">
        <v>0</v>
      </c>
      <c r="AA6">
        <v>-11</v>
      </c>
    </row>
    <row r="7" spans="1:27">
      <c r="A7" t="s">
        <v>542</v>
      </c>
      <c r="G7" t="s">
        <v>49</v>
      </c>
      <c r="H7" s="74">
        <v>35.6</v>
      </c>
      <c r="I7" s="47">
        <v>0</v>
      </c>
      <c r="J7" s="47">
        <v>0</v>
      </c>
      <c r="K7" s="47">
        <v>0</v>
      </c>
      <c r="L7" s="47">
        <v>6.73</v>
      </c>
      <c r="M7" s="75">
        <v>0</v>
      </c>
      <c r="N7" s="74">
        <v>0</v>
      </c>
      <c r="O7" s="47">
        <v>0</v>
      </c>
      <c r="P7" s="47">
        <v>-5</v>
      </c>
      <c r="Q7" s="47">
        <v>0</v>
      </c>
      <c r="R7" s="47">
        <v>0</v>
      </c>
      <c r="S7" s="75">
        <v>0</v>
      </c>
      <c r="U7" s="74">
        <v>-5</v>
      </c>
      <c r="V7" s="75">
        <v>42.33</v>
      </c>
      <c r="W7">
        <v>35.6</v>
      </c>
      <c r="X7">
        <v>0</v>
      </c>
      <c r="Y7">
        <v>6.73</v>
      </c>
      <c r="Z7">
        <v>0</v>
      </c>
      <c r="AA7">
        <v>-5</v>
      </c>
    </row>
    <row r="8" spans="1:27">
      <c r="A8" t="s">
        <v>543</v>
      </c>
      <c r="G8" t="s">
        <v>50</v>
      </c>
      <c r="H8" s="74">
        <v>34.64</v>
      </c>
      <c r="I8" s="47">
        <v>0</v>
      </c>
      <c r="J8" s="47">
        <v>0</v>
      </c>
      <c r="K8" s="47">
        <v>0</v>
      </c>
      <c r="L8" s="47">
        <v>6.25</v>
      </c>
      <c r="M8" s="75">
        <v>0</v>
      </c>
      <c r="N8" s="74">
        <v>0</v>
      </c>
      <c r="O8" s="47">
        <v>0</v>
      </c>
      <c r="P8" s="47">
        <v>-5</v>
      </c>
      <c r="Q8" s="47">
        <v>0</v>
      </c>
      <c r="R8" s="47">
        <v>0</v>
      </c>
      <c r="S8" s="75">
        <v>0</v>
      </c>
      <c r="U8" s="74">
        <v>-5</v>
      </c>
      <c r="V8" s="75">
        <v>40.880000000000003</v>
      </c>
      <c r="W8">
        <v>34.64</v>
      </c>
      <c r="X8">
        <v>0</v>
      </c>
      <c r="Y8">
        <v>6.25</v>
      </c>
      <c r="Z8">
        <v>0</v>
      </c>
      <c r="AA8">
        <v>-5</v>
      </c>
    </row>
    <row r="9" spans="1:27">
      <c r="A9" t="s">
        <v>544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6.25</v>
      </c>
      <c r="M9" s="75">
        <v>0</v>
      </c>
      <c r="N9" s="74">
        <v>-22</v>
      </c>
      <c r="O9" s="47">
        <v>0</v>
      </c>
      <c r="P9" s="47">
        <v>-18</v>
      </c>
      <c r="Q9" s="47">
        <v>0</v>
      </c>
      <c r="R9" s="47">
        <v>0</v>
      </c>
      <c r="S9" s="75">
        <v>0</v>
      </c>
      <c r="U9" s="74">
        <v>-40</v>
      </c>
      <c r="V9" s="75">
        <v>6.25</v>
      </c>
      <c r="W9">
        <v>-22</v>
      </c>
      <c r="X9">
        <v>0</v>
      </c>
      <c r="Y9">
        <v>6.25</v>
      </c>
      <c r="Z9">
        <v>0</v>
      </c>
      <c r="AA9">
        <v>-18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6.25</v>
      </c>
      <c r="M10" s="75">
        <v>0</v>
      </c>
      <c r="N10" s="74">
        <v>-35</v>
      </c>
      <c r="O10" s="47">
        <v>0</v>
      </c>
      <c r="P10" s="47">
        <v>-17</v>
      </c>
      <c r="Q10" s="47">
        <v>0</v>
      </c>
      <c r="R10" s="47">
        <v>0</v>
      </c>
      <c r="S10" s="75">
        <v>0</v>
      </c>
      <c r="U10" s="74">
        <v>-52</v>
      </c>
      <c r="V10" s="75">
        <v>6.25</v>
      </c>
      <c r="W10">
        <v>-35</v>
      </c>
      <c r="X10">
        <v>0</v>
      </c>
      <c r="Y10">
        <v>6.25</v>
      </c>
      <c r="Z10">
        <v>0</v>
      </c>
      <c r="AA10">
        <v>-17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6.06</v>
      </c>
      <c r="M11" s="75">
        <v>0</v>
      </c>
      <c r="N11" s="74">
        <v>0</v>
      </c>
      <c r="O11" s="47">
        <v>0</v>
      </c>
      <c r="P11" s="47">
        <v>-22</v>
      </c>
      <c r="Q11" s="47">
        <v>0</v>
      </c>
      <c r="R11" s="47">
        <v>0</v>
      </c>
      <c r="S11" s="75">
        <v>0</v>
      </c>
      <c r="U11" s="74">
        <v>-22</v>
      </c>
      <c r="V11" s="75">
        <v>6.06</v>
      </c>
      <c r="W11">
        <v>0</v>
      </c>
      <c r="X11">
        <v>0</v>
      </c>
      <c r="Y11">
        <v>6.06</v>
      </c>
      <c r="Z11">
        <v>0</v>
      </c>
      <c r="AA11">
        <v>-22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6.06</v>
      </c>
      <c r="M12" s="75">
        <v>0</v>
      </c>
      <c r="N12" s="74">
        <v>0</v>
      </c>
      <c r="O12" s="47">
        <v>0</v>
      </c>
      <c r="P12" s="47">
        <v>-24</v>
      </c>
      <c r="Q12" s="47">
        <v>0</v>
      </c>
      <c r="R12" s="47">
        <v>0</v>
      </c>
      <c r="S12" s="75">
        <v>0</v>
      </c>
      <c r="U12" s="74">
        <v>-24</v>
      </c>
      <c r="V12" s="75">
        <v>6.06</v>
      </c>
      <c r="W12">
        <v>0</v>
      </c>
      <c r="X12">
        <v>0</v>
      </c>
      <c r="Y12">
        <v>6.06</v>
      </c>
      <c r="Z12">
        <v>0</v>
      </c>
      <c r="AA12">
        <v>-24</v>
      </c>
    </row>
    <row r="13" spans="1:27">
      <c r="G13" t="s">
        <v>55</v>
      </c>
      <c r="H13" s="74">
        <v>44.25</v>
      </c>
      <c r="I13" s="47">
        <v>0</v>
      </c>
      <c r="J13" s="47">
        <v>0</v>
      </c>
      <c r="K13" s="47">
        <v>0</v>
      </c>
      <c r="L13" s="47">
        <v>6.06</v>
      </c>
      <c r="M13" s="75">
        <v>0</v>
      </c>
      <c r="N13" s="74">
        <v>0</v>
      </c>
      <c r="O13" s="47">
        <v>0</v>
      </c>
      <c r="P13" s="47">
        <v>-25</v>
      </c>
      <c r="Q13" s="47">
        <v>0</v>
      </c>
      <c r="R13" s="47">
        <v>0</v>
      </c>
      <c r="S13" s="75">
        <v>0</v>
      </c>
      <c r="U13" s="74">
        <v>-25</v>
      </c>
      <c r="V13" s="75">
        <v>50.31</v>
      </c>
      <c r="W13">
        <v>44.25</v>
      </c>
      <c r="X13">
        <v>0</v>
      </c>
      <c r="Y13">
        <v>6.06</v>
      </c>
      <c r="Z13">
        <v>0</v>
      </c>
      <c r="AA13">
        <v>-25</v>
      </c>
    </row>
    <row r="14" spans="1:27">
      <c r="G14" t="s">
        <v>56</v>
      </c>
      <c r="H14" s="74">
        <v>39.44</v>
      </c>
      <c r="I14" s="47">
        <v>0</v>
      </c>
      <c r="J14" s="47">
        <v>0</v>
      </c>
      <c r="K14" s="47">
        <v>0</v>
      </c>
      <c r="L14" s="47">
        <v>6.06</v>
      </c>
      <c r="M14" s="75">
        <v>0</v>
      </c>
      <c r="N14" s="74">
        <v>0</v>
      </c>
      <c r="O14" s="47">
        <v>0</v>
      </c>
      <c r="P14" s="47">
        <v>-28</v>
      </c>
      <c r="Q14" s="47">
        <v>0</v>
      </c>
      <c r="R14" s="47">
        <v>0</v>
      </c>
      <c r="S14" s="75">
        <v>0</v>
      </c>
      <c r="U14" s="74">
        <v>-28</v>
      </c>
      <c r="V14" s="75">
        <v>45.5</v>
      </c>
      <c r="W14">
        <v>39.44</v>
      </c>
      <c r="X14">
        <v>0</v>
      </c>
      <c r="Y14">
        <v>6.06</v>
      </c>
      <c r="Z14">
        <v>0</v>
      </c>
      <c r="AA14">
        <v>-28</v>
      </c>
    </row>
    <row r="15" spans="1:27">
      <c r="G15" t="s">
        <v>57</v>
      </c>
      <c r="H15" s="74">
        <v>9.6199999999999992</v>
      </c>
      <c r="I15" s="47">
        <v>0</v>
      </c>
      <c r="J15" s="47">
        <v>0</v>
      </c>
      <c r="K15" s="47">
        <v>0</v>
      </c>
      <c r="L15" s="47">
        <v>6.06</v>
      </c>
      <c r="M15" s="75">
        <v>0</v>
      </c>
      <c r="N15" s="74">
        <v>0</v>
      </c>
      <c r="O15" s="47">
        <v>0</v>
      </c>
      <c r="P15" s="47">
        <v>-28</v>
      </c>
      <c r="Q15" s="47">
        <v>0</v>
      </c>
      <c r="R15" s="47">
        <v>0</v>
      </c>
      <c r="S15" s="75">
        <v>0</v>
      </c>
      <c r="U15" s="74">
        <v>-28</v>
      </c>
      <c r="V15" s="75">
        <v>15.68</v>
      </c>
      <c r="W15">
        <v>9.6199999999999992</v>
      </c>
      <c r="X15">
        <v>0</v>
      </c>
      <c r="Y15">
        <v>6.06</v>
      </c>
      <c r="Z15">
        <v>0</v>
      </c>
      <c r="AA15">
        <v>-28</v>
      </c>
    </row>
    <row r="16" spans="1:27">
      <c r="G16" t="s">
        <v>58</v>
      </c>
      <c r="H16" s="74">
        <v>10.58</v>
      </c>
      <c r="I16" s="47">
        <v>0</v>
      </c>
      <c r="J16" s="47">
        <v>0</v>
      </c>
      <c r="K16" s="47">
        <v>0</v>
      </c>
      <c r="L16" s="47">
        <v>6.06</v>
      </c>
      <c r="M16" s="75">
        <v>0</v>
      </c>
      <c r="N16" s="74">
        <v>0</v>
      </c>
      <c r="O16" s="47">
        <v>0</v>
      </c>
      <c r="P16" s="47">
        <v>-29</v>
      </c>
      <c r="Q16" s="47">
        <v>0</v>
      </c>
      <c r="R16" s="47">
        <v>0</v>
      </c>
      <c r="S16" s="75">
        <v>0</v>
      </c>
      <c r="U16" s="74">
        <v>-29</v>
      </c>
      <c r="V16" s="75">
        <v>16.64</v>
      </c>
      <c r="W16">
        <v>10.58</v>
      </c>
      <c r="X16">
        <v>0</v>
      </c>
      <c r="Y16">
        <v>6.06</v>
      </c>
      <c r="Z16">
        <v>0</v>
      </c>
      <c r="AA16">
        <v>-29</v>
      </c>
    </row>
    <row r="17" spans="7:27">
      <c r="G17" t="s">
        <v>59</v>
      </c>
      <c r="H17" s="74">
        <v>14.43</v>
      </c>
      <c r="I17" s="47">
        <v>0</v>
      </c>
      <c r="J17" s="47">
        <v>0</v>
      </c>
      <c r="K17" s="47">
        <v>0</v>
      </c>
      <c r="L17" s="47">
        <v>4.33</v>
      </c>
      <c r="M17" s="75">
        <v>0</v>
      </c>
      <c r="N17" s="74">
        <v>0</v>
      </c>
      <c r="O17" s="47">
        <v>0</v>
      </c>
      <c r="P17" s="47">
        <v>-5</v>
      </c>
      <c r="Q17" s="47">
        <v>0</v>
      </c>
      <c r="R17" s="47">
        <v>0</v>
      </c>
      <c r="S17" s="75">
        <v>0</v>
      </c>
      <c r="U17" s="74">
        <v>-5</v>
      </c>
      <c r="V17" s="75">
        <v>18.760000000000002</v>
      </c>
      <c r="W17">
        <v>14.43</v>
      </c>
      <c r="X17">
        <v>0</v>
      </c>
      <c r="Y17">
        <v>4.33</v>
      </c>
      <c r="Z17">
        <v>0</v>
      </c>
      <c r="AA17">
        <v>-5</v>
      </c>
    </row>
    <row r="18" spans="7:27">
      <c r="G18" t="s">
        <v>60</v>
      </c>
      <c r="H18" s="74">
        <v>19.239999999999998</v>
      </c>
      <c r="I18" s="47">
        <v>0</v>
      </c>
      <c r="J18" s="47">
        <v>0</v>
      </c>
      <c r="K18" s="47">
        <v>0</v>
      </c>
      <c r="L18" s="47">
        <v>4.33</v>
      </c>
      <c r="M18" s="75">
        <v>0</v>
      </c>
      <c r="N18" s="74">
        <v>0</v>
      </c>
      <c r="O18" s="47">
        <v>0</v>
      </c>
      <c r="P18" s="47">
        <v>-5</v>
      </c>
      <c r="Q18" s="47">
        <v>0</v>
      </c>
      <c r="R18" s="47">
        <v>0</v>
      </c>
      <c r="S18" s="75">
        <v>0</v>
      </c>
      <c r="U18" s="74">
        <v>-5</v>
      </c>
      <c r="V18" s="75">
        <v>23.57</v>
      </c>
      <c r="W18">
        <v>19.239999999999998</v>
      </c>
      <c r="X18">
        <v>0</v>
      </c>
      <c r="Y18">
        <v>4.33</v>
      </c>
      <c r="Z18">
        <v>0</v>
      </c>
      <c r="AA18">
        <v>-5</v>
      </c>
    </row>
    <row r="19" spans="7:27">
      <c r="G19" t="s">
        <v>61</v>
      </c>
      <c r="H19" s="74">
        <v>70.23</v>
      </c>
      <c r="I19" s="47">
        <v>0</v>
      </c>
      <c r="J19" s="47">
        <v>0</v>
      </c>
      <c r="K19" s="47">
        <v>0</v>
      </c>
      <c r="L19" s="47">
        <v>4.33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0</v>
      </c>
      <c r="V19" s="75">
        <v>74.56</v>
      </c>
      <c r="W19">
        <v>70.23</v>
      </c>
      <c r="X19">
        <v>0</v>
      </c>
      <c r="Y19">
        <v>4.33</v>
      </c>
      <c r="Z19">
        <v>0</v>
      </c>
      <c r="AA19">
        <v>0</v>
      </c>
    </row>
    <row r="20" spans="7:27">
      <c r="G20" t="s">
        <v>62</v>
      </c>
      <c r="H20" s="74">
        <v>67.34</v>
      </c>
      <c r="I20" s="47">
        <v>0</v>
      </c>
      <c r="J20" s="47">
        <v>4.8099999999999996</v>
      </c>
      <c r="K20" s="47">
        <v>0</v>
      </c>
      <c r="L20" s="47">
        <v>4.33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0</v>
      </c>
      <c r="V20" s="75">
        <v>76.48</v>
      </c>
      <c r="W20">
        <v>67.34</v>
      </c>
      <c r="X20">
        <v>0</v>
      </c>
      <c r="Y20">
        <v>4.33</v>
      </c>
      <c r="Z20">
        <v>0</v>
      </c>
      <c r="AA20">
        <v>4.8099999999999996</v>
      </c>
    </row>
    <row r="21" spans="7:27">
      <c r="G21" t="s">
        <v>63</v>
      </c>
      <c r="H21" s="74">
        <v>0</v>
      </c>
      <c r="I21" s="47">
        <v>9.6199999999999992</v>
      </c>
      <c r="J21" s="47">
        <v>7.7</v>
      </c>
      <c r="K21" s="47">
        <v>0</v>
      </c>
      <c r="L21" s="47">
        <v>5.29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0</v>
      </c>
      <c r="V21" s="75">
        <v>22.61</v>
      </c>
      <c r="W21">
        <v>0</v>
      </c>
      <c r="X21">
        <v>9.6199999999999992</v>
      </c>
      <c r="Y21">
        <v>5.29</v>
      </c>
      <c r="Z21">
        <v>0</v>
      </c>
      <c r="AA21">
        <v>7.7</v>
      </c>
    </row>
    <row r="22" spans="7:27">
      <c r="G22" t="s">
        <v>64</v>
      </c>
      <c r="H22" s="74">
        <v>0</v>
      </c>
      <c r="I22" s="47">
        <v>11.55</v>
      </c>
      <c r="J22" s="47">
        <v>11.54</v>
      </c>
      <c r="K22" s="47">
        <v>0</v>
      </c>
      <c r="L22" s="47">
        <v>6.73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0</v>
      </c>
      <c r="V22" s="75">
        <v>29.82</v>
      </c>
      <c r="W22">
        <v>0</v>
      </c>
      <c r="X22">
        <v>11.55</v>
      </c>
      <c r="Y22">
        <v>6.73</v>
      </c>
      <c r="Z22">
        <v>0</v>
      </c>
      <c r="AA22">
        <v>11.54</v>
      </c>
    </row>
    <row r="23" spans="7:27">
      <c r="G23" t="s">
        <v>65</v>
      </c>
      <c r="H23" s="74">
        <v>0</v>
      </c>
      <c r="I23" s="47">
        <v>19.239999999999998</v>
      </c>
      <c r="J23" s="47">
        <v>17.32</v>
      </c>
      <c r="K23" s="47">
        <v>0</v>
      </c>
      <c r="L23" s="47">
        <v>4.8099999999999996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0</v>
      </c>
      <c r="V23" s="75">
        <v>41.37</v>
      </c>
      <c r="W23">
        <v>0</v>
      </c>
      <c r="X23">
        <v>19.239999999999998</v>
      </c>
      <c r="Y23">
        <v>4.8099999999999996</v>
      </c>
      <c r="Z23">
        <v>0</v>
      </c>
      <c r="AA23">
        <v>17.32</v>
      </c>
    </row>
    <row r="24" spans="7:27">
      <c r="G24" t="s">
        <v>66</v>
      </c>
      <c r="H24" s="74">
        <v>0</v>
      </c>
      <c r="I24" s="47">
        <v>14.43</v>
      </c>
      <c r="J24" s="47">
        <v>20.21</v>
      </c>
      <c r="K24" s="47">
        <v>0</v>
      </c>
      <c r="L24" s="47">
        <v>6.73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0</v>
      </c>
      <c r="V24" s="75">
        <v>41.37</v>
      </c>
      <c r="W24">
        <v>0</v>
      </c>
      <c r="X24">
        <v>14.43</v>
      </c>
      <c r="Y24">
        <v>6.73</v>
      </c>
      <c r="Z24">
        <v>0</v>
      </c>
      <c r="AA24">
        <v>20.21</v>
      </c>
    </row>
    <row r="25" spans="7:27">
      <c r="G25" t="s">
        <v>67</v>
      </c>
      <c r="H25" s="74">
        <v>52.91</v>
      </c>
      <c r="I25" s="47">
        <v>24.05</v>
      </c>
      <c r="J25" s="47">
        <v>14.43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0</v>
      </c>
      <c r="V25" s="75">
        <v>91.39</v>
      </c>
      <c r="W25">
        <v>52.91</v>
      </c>
      <c r="X25">
        <v>24.05</v>
      </c>
      <c r="Y25">
        <v>0</v>
      </c>
      <c r="Z25">
        <v>0</v>
      </c>
      <c r="AA25">
        <v>14.43</v>
      </c>
    </row>
    <row r="26" spans="7:27">
      <c r="G26" t="s">
        <v>68</v>
      </c>
      <c r="H26" s="74">
        <v>55.8</v>
      </c>
      <c r="I26" s="47">
        <v>24.05</v>
      </c>
      <c r="J26" s="47">
        <v>19.239999999999998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0</v>
      </c>
      <c r="V26" s="75">
        <v>99.09</v>
      </c>
      <c r="W26">
        <v>55.8</v>
      </c>
      <c r="X26">
        <v>24.05</v>
      </c>
      <c r="Y26">
        <v>0</v>
      </c>
      <c r="Z26">
        <v>0</v>
      </c>
      <c r="AA26">
        <v>19.239999999999998</v>
      </c>
    </row>
    <row r="27" spans="7:27">
      <c r="G27" t="s">
        <v>69</v>
      </c>
      <c r="H27" s="74">
        <v>0</v>
      </c>
      <c r="I27" s="47">
        <v>28.86</v>
      </c>
      <c r="J27" s="47">
        <v>0</v>
      </c>
      <c r="K27" s="47">
        <v>0</v>
      </c>
      <c r="L27" s="47">
        <v>0.96</v>
      </c>
      <c r="M27" s="75">
        <v>0</v>
      </c>
      <c r="N27" s="74">
        <v>0</v>
      </c>
      <c r="O27" s="47">
        <v>0</v>
      </c>
      <c r="P27" s="47">
        <v>-5</v>
      </c>
      <c r="Q27" s="47">
        <v>0</v>
      </c>
      <c r="R27" s="47">
        <v>0</v>
      </c>
      <c r="S27" s="75">
        <v>0</v>
      </c>
      <c r="U27" s="74">
        <v>-5</v>
      </c>
      <c r="V27" s="75">
        <v>29.82</v>
      </c>
      <c r="W27">
        <v>0</v>
      </c>
      <c r="X27">
        <v>28.86</v>
      </c>
      <c r="Y27">
        <v>0.96</v>
      </c>
      <c r="Z27">
        <v>0</v>
      </c>
      <c r="AA27">
        <v>-5</v>
      </c>
    </row>
    <row r="28" spans="7:27">
      <c r="G28" t="s">
        <v>70</v>
      </c>
      <c r="H28" s="74">
        <v>32.700000000000003</v>
      </c>
      <c r="I28" s="47">
        <v>19.239999999999998</v>
      </c>
      <c r="J28" s="47">
        <v>0</v>
      </c>
      <c r="K28" s="47">
        <v>0</v>
      </c>
      <c r="L28" s="47">
        <v>2.89</v>
      </c>
      <c r="M28" s="75">
        <v>0</v>
      </c>
      <c r="N28" s="74">
        <v>0</v>
      </c>
      <c r="O28" s="47">
        <v>0</v>
      </c>
      <c r="P28" s="47">
        <v>-30</v>
      </c>
      <c r="Q28" s="47">
        <v>0</v>
      </c>
      <c r="R28" s="47">
        <v>0</v>
      </c>
      <c r="S28" s="75">
        <v>0</v>
      </c>
      <c r="U28" s="74">
        <v>-30</v>
      </c>
      <c r="V28" s="75">
        <v>54.83</v>
      </c>
      <c r="W28">
        <v>32.700000000000003</v>
      </c>
      <c r="X28">
        <v>19.239999999999998</v>
      </c>
      <c r="Y28">
        <v>2.89</v>
      </c>
      <c r="Z28">
        <v>0</v>
      </c>
      <c r="AA28">
        <v>-30</v>
      </c>
    </row>
    <row r="29" spans="7:27">
      <c r="G29" t="s">
        <v>71</v>
      </c>
      <c r="H29" s="74">
        <v>76.959999999999994</v>
      </c>
      <c r="I29" s="47">
        <v>0</v>
      </c>
      <c r="J29" s="47">
        <v>0</v>
      </c>
      <c r="K29" s="47">
        <v>0</v>
      </c>
      <c r="L29" s="47">
        <v>5.77</v>
      </c>
      <c r="M29" s="75">
        <v>0</v>
      </c>
      <c r="N29" s="74">
        <v>0</v>
      </c>
      <c r="O29" s="47">
        <v>0</v>
      </c>
      <c r="P29" s="47">
        <v>-43</v>
      </c>
      <c r="Q29" s="47">
        <v>0</v>
      </c>
      <c r="R29" s="47">
        <v>0</v>
      </c>
      <c r="S29" s="75">
        <v>0</v>
      </c>
      <c r="U29" s="74">
        <v>-43</v>
      </c>
      <c r="V29" s="75">
        <v>82.73</v>
      </c>
      <c r="W29">
        <v>76.959999999999994</v>
      </c>
      <c r="X29">
        <v>0</v>
      </c>
      <c r="Y29">
        <v>5.77</v>
      </c>
      <c r="Z29">
        <v>0</v>
      </c>
      <c r="AA29">
        <v>-43</v>
      </c>
    </row>
    <row r="30" spans="7:27">
      <c r="G30" t="s">
        <v>72</v>
      </c>
      <c r="H30" s="74">
        <v>132.76</v>
      </c>
      <c r="I30" s="47">
        <v>0</v>
      </c>
      <c r="J30" s="47">
        <v>0</v>
      </c>
      <c r="K30" s="47">
        <v>0</v>
      </c>
      <c r="L30" s="47">
        <v>6.73</v>
      </c>
      <c r="M30" s="75">
        <v>0</v>
      </c>
      <c r="N30" s="74">
        <v>0</v>
      </c>
      <c r="O30" s="47">
        <v>0</v>
      </c>
      <c r="P30" s="47">
        <v>-21</v>
      </c>
      <c r="Q30" s="47">
        <v>0</v>
      </c>
      <c r="R30" s="47">
        <v>0</v>
      </c>
      <c r="S30" s="75">
        <v>0</v>
      </c>
      <c r="U30" s="74">
        <v>-21</v>
      </c>
      <c r="V30" s="75">
        <v>139.49</v>
      </c>
      <c r="W30">
        <v>132.76</v>
      </c>
      <c r="X30">
        <v>0</v>
      </c>
      <c r="Y30">
        <v>6.73</v>
      </c>
      <c r="Z30">
        <v>0</v>
      </c>
      <c r="AA30">
        <v>-21</v>
      </c>
    </row>
    <row r="31" spans="7:27">
      <c r="G31" t="s">
        <v>73</v>
      </c>
      <c r="H31" s="74">
        <v>163.54</v>
      </c>
      <c r="I31" s="47">
        <v>0</v>
      </c>
      <c r="J31" s="47">
        <v>0</v>
      </c>
      <c r="K31" s="47">
        <v>0</v>
      </c>
      <c r="L31" s="47">
        <v>7.7</v>
      </c>
      <c r="M31" s="75">
        <v>0</v>
      </c>
      <c r="N31" s="74">
        <v>0</v>
      </c>
      <c r="O31" s="47">
        <v>0</v>
      </c>
      <c r="P31" s="47">
        <v>-63</v>
      </c>
      <c r="Q31" s="47">
        <v>0</v>
      </c>
      <c r="R31" s="47">
        <v>0</v>
      </c>
      <c r="S31" s="75">
        <v>0</v>
      </c>
      <c r="U31" s="74">
        <v>-63</v>
      </c>
      <c r="V31" s="75">
        <v>171.24</v>
      </c>
      <c r="W31">
        <v>163.54</v>
      </c>
      <c r="X31">
        <v>0</v>
      </c>
      <c r="Y31">
        <v>7.7</v>
      </c>
      <c r="Z31">
        <v>0</v>
      </c>
      <c r="AA31">
        <v>-63</v>
      </c>
    </row>
    <row r="32" spans="7:27">
      <c r="G32" t="s">
        <v>74</v>
      </c>
      <c r="H32" s="74">
        <v>216.45</v>
      </c>
      <c r="I32" s="47">
        <v>0</v>
      </c>
      <c r="J32" s="47">
        <v>0</v>
      </c>
      <c r="K32" s="47">
        <v>0</v>
      </c>
      <c r="L32" s="47">
        <v>7.7</v>
      </c>
      <c r="M32" s="75">
        <v>0</v>
      </c>
      <c r="N32" s="74">
        <v>0</v>
      </c>
      <c r="O32" s="47">
        <v>0</v>
      </c>
      <c r="P32" s="47">
        <v>-56</v>
      </c>
      <c r="Q32" s="47">
        <v>0</v>
      </c>
      <c r="R32" s="47">
        <v>0</v>
      </c>
      <c r="S32" s="75">
        <v>0</v>
      </c>
      <c r="U32" s="74">
        <v>-56</v>
      </c>
      <c r="V32" s="75">
        <v>224.15</v>
      </c>
      <c r="W32">
        <v>216.45</v>
      </c>
      <c r="X32">
        <v>0</v>
      </c>
      <c r="Y32">
        <v>7.7</v>
      </c>
      <c r="Z32">
        <v>0</v>
      </c>
      <c r="AA32">
        <v>-56</v>
      </c>
    </row>
    <row r="33" spans="7:27">
      <c r="G33" t="s">
        <v>75</v>
      </c>
      <c r="H33" s="74">
        <v>238.57</v>
      </c>
      <c r="I33" s="47">
        <v>14.43</v>
      </c>
      <c r="J33" s="47">
        <v>0</v>
      </c>
      <c r="K33" s="47">
        <v>0</v>
      </c>
      <c r="L33" s="47">
        <v>8.66</v>
      </c>
      <c r="M33" s="75">
        <v>0</v>
      </c>
      <c r="N33" s="74">
        <v>0</v>
      </c>
      <c r="O33" s="47">
        <v>0</v>
      </c>
      <c r="P33" s="47">
        <v>-110</v>
      </c>
      <c r="Q33" s="47">
        <v>0</v>
      </c>
      <c r="R33" s="47">
        <v>0</v>
      </c>
      <c r="S33" s="75">
        <v>0</v>
      </c>
      <c r="U33" s="74">
        <v>-110</v>
      </c>
      <c r="V33" s="75">
        <v>261.66000000000003</v>
      </c>
      <c r="W33">
        <v>238.57</v>
      </c>
      <c r="X33">
        <v>14.43</v>
      </c>
      <c r="Y33">
        <v>8.66</v>
      </c>
      <c r="Z33">
        <v>0</v>
      </c>
      <c r="AA33">
        <v>-110</v>
      </c>
    </row>
    <row r="34" spans="7:27">
      <c r="G34" t="s">
        <v>76</v>
      </c>
      <c r="H34" s="74">
        <v>256.86</v>
      </c>
      <c r="I34" s="47">
        <v>11.54</v>
      </c>
      <c r="J34" s="47">
        <v>0</v>
      </c>
      <c r="K34" s="47">
        <v>0</v>
      </c>
      <c r="L34" s="47">
        <v>9.6199999999999992</v>
      </c>
      <c r="M34" s="75">
        <v>0</v>
      </c>
      <c r="N34" s="74">
        <v>0</v>
      </c>
      <c r="O34" s="47">
        <v>0</v>
      </c>
      <c r="P34" s="47">
        <v>-111</v>
      </c>
      <c r="Q34" s="47">
        <v>0</v>
      </c>
      <c r="R34" s="47">
        <v>0</v>
      </c>
      <c r="S34" s="75">
        <v>0</v>
      </c>
      <c r="U34" s="74">
        <v>-111</v>
      </c>
      <c r="V34" s="75">
        <v>278.02</v>
      </c>
      <c r="W34">
        <v>256.86</v>
      </c>
      <c r="X34">
        <v>11.54</v>
      </c>
      <c r="Y34">
        <v>9.6199999999999992</v>
      </c>
      <c r="Z34">
        <v>0</v>
      </c>
      <c r="AA34">
        <v>-111</v>
      </c>
    </row>
    <row r="35" spans="7:27">
      <c r="G35" t="s">
        <v>77</v>
      </c>
      <c r="H35" s="74">
        <v>274.17</v>
      </c>
      <c r="I35" s="47">
        <v>70.23</v>
      </c>
      <c r="J35" s="47">
        <v>0</v>
      </c>
      <c r="K35" s="47">
        <v>0</v>
      </c>
      <c r="L35" s="47">
        <v>9.6199999999999992</v>
      </c>
      <c r="M35" s="75">
        <v>0</v>
      </c>
      <c r="N35" s="74">
        <v>0</v>
      </c>
      <c r="O35" s="47">
        <v>0</v>
      </c>
      <c r="P35" s="47">
        <v>-110</v>
      </c>
      <c r="Q35" s="47">
        <v>0</v>
      </c>
      <c r="R35" s="47">
        <v>0</v>
      </c>
      <c r="S35" s="75">
        <v>0</v>
      </c>
      <c r="U35" s="74">
        <v>-110</v>
      </c>
      <c r="V35" s="75">
        <v>354.02</v>
      </c>
      <c r="W35">
        <v>274.17</v>
      </c>
      <c r="X35">
        <v>70.23</v>
      </c>
      <c r="Y35">
        <v>9.6199999999999992</v>
      </c>
      <c r="Z35">
        <v>0</v>
      </c>
      <c r="AA35">
        <v>-110</v>
      </c>
    </row>
    <row r="36" spans="7:27">
      <c r="G36" t="s">
        <v>78</v>
      </c>
      <c r="H36" s="74">
        <v>258.77999999999997</v>
      </c>
      <c r="I36" s="47">
        <v>68.3</v>
      </c>
      <c r="J36" s="47">
        <v>0</v>
      </c>
      <c r="K36" s="47">
        <v>0</v>
      </c>
      <c r="L36" s="47">
        <v>9.6199999999999992</v>
      </c>
      <c r="M36" s="75">
        <v>0</v>
      </c>
      <c r="N36" s="74">
        <v>0</v>
      </c>
      <c r="O36" s="47">
        <v>0</v>
      </c>
      <c r="P36" s="47">
        <v>-90</v>
      </c>
      <c r="Q36" s="47">
        <v>0</v>
      </c>
      <c r="R36" s="47">
        <v>0</v>
      </c>
      <c r="S36" s="75">
        <v>0</v>
      </c>
      <c r="U36" s="74">
        <v>-90</v>
      </c>
      <c r="V36" s="75">
        <v>336.7</v>
      </c>
      <c r="W36">
        <v>258.77999999999997</v>
      </c>
      <c r="X36">
        <v>68.3</v>
      </c>
      <c r="Y36">
        <v>9.6199999999999992</v>
      </c>
      <c r="Z36">
        <v>0</v>
      </c>
      <c r="AA36">
        <v>-90</v>
      </c>
    </row>
    <row r="37" spans="7:27">
      <c r="G37" t="s">
        <v>79</v>
      </c>
      <c r="H37" s="74">
        <v>259.74</v>
      </c>
      <c r="I37" s="47">
        <v>71.19</v>
      </c>
      <c r="J37" s="47">
        <v>0</v>
      </c>
      <c r="K37" s="47">
        <v>0</v>
      </c>
      <c r="L37" s="47">
        <v>20.2</v>
      </c>
      <c r="M37" s="75">
        <v>0</v>
      </c>
      <c r="N37" s="74">
        <v>0</v>
      </c>
      <c r="O37" s="47">
        <v>0</v>
      </c>
      <c r="P37" s="47">
        <v>-99</v>
      </c>
      <c r="Q37" s="47">
        <v>0</v>
      </c>
      <c r="R37" s="47">
        <v>0</v>
      </c>
      <c r="S37" s="75">
        <v>0</v>
      </c>
      <c r="U37" s="74">
        <v>-99</v>
      </c>
      <c r="V37" s="75">
        <v>351.13</v>
      </c>
      <c r="W37">
        <v>259.74</v>
      </c>
      <c r="X37">
        <v>71.19</v>
      </c>
      <c r="Y37">
        <v>20.2</v>
      </c>
      <c r="Z37">
        <v>0</v>
      </c>
      <c r="AA37">
        <v>-99</v>
      </c>
    </row>
    <row r="38" spans="7:27">
      <c r="G38" t="s">
        <v>80</v>
      </c>
      <c r="H38" s="74">
        <v>228</v>
      </c>
      <c r="I38" s="47">
        <v>58.68</v>
      </c>
      <c r="J38" s="47">
        <v>0</v>
      </c>
      <c r="K38" s="47">
        <v>0</v>
      </c>
      <c r="L38" s="47">
        <v>20.2</v>
      </c>
      <c r="M38" s="75">
        <v>0</v>
      </c>
      <c r="N38" s="74">
        <v>0</v>
      </c>
      <c r="O38" s="47">
        <v>0</v>
      </c>
      <c r="P38" s="47">
        <v>-90</v>
      </c>
      <c r="Q38" s="47">
        <v>0</v>
      </c>
      <c r="R38" s="47">
        <v>0</v>
      </c>
      <c r="S38" s="75">
        <v>0</v>
      </c>
      <c r="U38" s="74">
        <v>-90</v>
      </c>
      <c r="V38" s="75">
        <v>306.88</v>
      </c>
      <c r="W38">
        <v>228</v>
      </c>
      <c r="X38">
        <v>58.68</v>
      </c>
      <c r="Y38">
        <v>20.2</v>
      </c>
      <c r="Z38">
        <v>0</v>
      </c>
      <c r="AA38">
        <v>-90</v>
      </c>
    </row>
    <row r="39" spans="7:27">
      <c r="G39" t="s">
        <v>81</v>
      </c>
      <c r="H39" s="74">
        <v>249.16</v>
      </c>
      <c r="I39" s="47">
        <v>86.58</v>
      </c>
      <c r="J39" s="47">
        <v>0</v>
      </c>
      <c r="K39" s="47">
        <v>0</v>
      </c>
      <c r="L39" s="47">
        <v>15.39</v>
      </c>
      <c r="M39" s="75">
        <v>0</v>
      </c>
      <c r="N39" s="74">
        <v>0</v>
      </c>
      <c r="O39" s="47">
        <v>0</v>
      </c>
      <c r="P39" s="47">
        <v>-58</v>
      </c>
      <c r="Q39" s="47">
        <v>0</v>
      </c>
      <c r="R39" s="47">
        <v>0</v>
      </c>
      <c r="S39" s="75">
        <v>0</v>
      </c>
      <c r="U39" s="74">
        <v>-58</v>
      </c>
      <c r="V39" s="75">
        <v>351.13</v>
      </c>
      <c r="W39">
        <v>249.16</v>
      </c>
      <c r="X39">
        <v>86.58</v>
      </c>
      <c r="Y39">
        <v>15.39</v>
      </c>
      <c r="Z39">
        <v>0</v>
      </c>
      <c r="AA39">
        <v>-58</v>
      </c>
    </row>
    <row r="40" spans="7:27">
      <c r="G40" t="s">
        <v>82</v>
      </c>
      <c r="H40" s="74">
        <v>227.03</v>
      </c>
      <c r="I40" s="47">
        <v>67.34</v>
      </c>
      <c r="J40" s="47">
        <v>0</v>
      </c>
      <c r="K40" s="47">
        <v>0</v>
      </c>
      <c r="L40" s="47">
        <v>15.39</v>
      </c>
      <c r="M40" s="75">
        <v>0</v>
      </c>
      <c r="N40" s="74">
        <v>0</v>
      </c>
      <c r="O40" s="47">
        <v>0</v>
      </c>
      <c r="P40" s="47">
        <v>-5</v>
      </c>
      <c r="Q40" s="47">
        <v>0</v>
      </c>
      <c r="R40" s="47">
        <v>0</v>
      </c>
      <c r="S40" s="75">
        <v>0</v>
      </c>
      <c r="U40" s="74">
        <v>-5</v>
      </c>
      <c r="V40" s="75">
        <v>309.76</v>
      </c>
      <c r="W40">
        <v>227.03</v>
      </c>
      <c r="X40">
        <v>67.34</v>
      </c>
      <c r="Y40">
        <v>15.39</v>
      </c>
      <c r="Z40">
        <v>0</v>
      </c>
      <c r="AA40">
        <v>-5</v>
      </c>
    </row>
    <row r="41" spans="7:27">
      <c r="G41" t="s">
        <v>83</v>
      </c>
      <c r="H41" s="74">
        <v>331.89</v>
      </c>
      <c r="I41" s="47">
        <v>148.15</v>
      </c>
      <c r="J41" s="47">
        <v>134.68</v>
      </c>
      <c r="K41" s="47">
        <v>0</v>
      </c>
      <c r="L41" s="47">
        <v>15.39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630.11</v>
      </c>
      <c r="W41">
        <v>331.89</v>
      </c>
      <c r="X41">
        <v>148.15</v>
      </c>
      <c r="Y41">
        <v>15.39</v>
      </c>
      <c r="Z41">
        <v>0</v>
      </c>
      <c r="AA41">
        <v>134.68</v>
      </c>
    </row>
    <row r="42" spans="7:27">
      <c r="G42" t="s">
        <v>84</v>
      </c>
      <c r="H42" s="74">
        <v>349.21</v>
      </c>
      <c r="I42" s="47">
        <v>154.88</v>
      </c>
      <c r="J42" s="47">
        <v>135.63999999999999</v>
      </c>
      <c r="K42" s="47">
        <v>0</v>
      </c>
      <c r="L42" s="47">
        <v>15.39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655.12</v>
      </c>
      <c r="W42">
        <v>349.21</v>
      </c>
      <c r="X42">
        <v>154.88</v>
      </c>
      <c r="Y42">
        <v>15.39</v>
      </c>
      <c r="Z42">
        <v>0</v>
      </c>
      <c r="AA42">
        <v>135.63999999999999</v>
      </c>
    </row>
    <row r="43" spans="7:27">
      <c r="G43" t="s">
        <v>85</v>
      </c>
      <c r="H43" s="74">
        <v>379.03</v>
      </c>
      <c r="I43" s="47">
        <v>154.88</v>
      </c>
      <c r="J43" s="47">
        <v>156.81</v>
      </c>
      <c r="K43" s="47">
        <v>0</v>
      </c>
      <c r="L43" s="47">
        <v>13.95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704.66</v>
      </c>
      <c r="W43">
        <v>379.03</v>
      </c>
      <c r="X43">
        <v>154.88</v>
      </c>
      <c r="Y43">
        <v>13.95</v>
      </c>
      <c r="Z43">
        <v>0</v>
      </c>
      <c r="AA43">
        <v>156.81</v>
      </c>
    </row>
    <row r="44" spans="7:27">
      <c r="G44" t="s">
        <v>86</v>
      </c>
      <c r="H44" s="74">
        <v>393.47</v>
      </c>
      <c r="I44" s="47">
        <v>151.03</v>
      </c>
      <c r="J44" s="47">
        <v>117.36</v>
      </c>
      <c r="K44" s="47">
        <v>0</v>
      </c>
      <c r="L44" s="47">
        <v>13.95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675.8</v>
      </c>
      <c r="W44">
        <v>393.47</v>
      </c>
      <c r="X44">
        <v>151.03</v>
      </c>
      <c r="Y44">
        <v>13.95</v>
      </c>
      <c r="Z44">
        <v>0</v>
      </c>
      <c r="AA44">
        <v>117.36</v>
      </c>
    </row>
    <row r="45" spans="7:27">
      <c r="G45" t="s">
        <v>87</v>
      </c>
      <c r="H45" s="74">
        <v>386.73</v>
      </c>
      <c r="I45" s="47">
        <v>106.78</v>
      </c>
      <c r="J45" s="47">
        <v>160.65</v>
      </c>
      <c r="K45" s="47">
        <v>0</v>
      </c>
      <c r="L45" s="47">
        <v>13.47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667.63</v>
      </c>
      <c r="W45">
        <v>386.73</v>
      </c>
      <c r="X45">
        <v>106.78</v>
      </c>
      <c r="Y45">
        <v>13.47</v>
      </c>
      <c r="Z45">
        <v>0</v>
      </c>
      <c r="AA45">
        <v>160.65</v>
      </c>
    </row>
    <row r="46" spans="7:27">
      <c r="G46" t="s">
        <v>88</v>
      </c>
      <c r="H46" s="74">
        <v>392.5</v>
      </c>
      <c r="I46" s="47">
        <v>110.63</v>
      </c>
      <c r="J46" s="47">
        <v>150.07</v>
      </c>
      <c r="K46" s="47">
        <v>0</v>
      </c>
      <c r="L46" s="47">
        <v>13.47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666.67</v>
      </c>
      <c r="W46">
        <v>392.5</v>
      </c>
      <c r="X46">
        <v>110.63</v>
      </c>
      <c r="Y46">
        <v>13.47</v>
      </c>
      <c r="Z46">
        <v>0</v>
      </c>
      <c r="AA46">
        <v>150.07</v>
      </c>
    </row>
    <row r="47" spans="7:27">
      <c r="G47" t="s">
        <v>89</v>
      </c>
      <c r="H47" s="74">
        <v>389.61</v>
      </c>
      <c r="I47" s="47">
        <v>138.53</v>
      </c>
      <c r="J47" s="47">
        <v>181.82</v>
      </c>
      <c r="K47" s="47">
        <v>0</v>
      </c>
      <c r="L47" s="47">
        <v>13.95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723.9</v>
      </c>
      <c r="W47">
        <v>389.61</v>
      </c>
      <c r="X47">
        <v>138.53</v>
      </c>
      <c r="Y47">
        <v>13.95</v>
      </c>
      <c r="Z47">
        <v>0</v>
      </c>
      <c r="AA47">
        <v>181.82</v>
      </c>
    </row>
    <row r="48" spans="7:27">
      <c r="G48" t="s">
        <v>90</v>
      </c>
      <c r="H48" s="74">
        <v>393.46</v>
      </c>
      <c r="I48" s="47">
        <v>82.73</v>
      </c>
      <c r="J48" s="47">
        <v>176.05</v>
      </c>
      <c r="K48" s="47">
        <v>0</v>
      </c>
      <c r="L48" s="47">
        <v>13.95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666.18</v>
      </c>
      <c r="W48">
        <v>393.46</v>
      </c>
      <c r="X48">
        <v>82.73</v>
      </c>
      <c r="Y48">
        <v>13.95</v>
      </c>
      <c r="Z48">
        <v>0</v>
      </c>
      <c r="AA48">
        <v>176.05</v>
      </c>
    </row>
    <row r="49" spans="7:27">
      <c r="G49" t="s">
        <v>91</v>
      </c>
      <c r="H49" s="74">
        <v>391.53</v>
      </c>
      <c r="I49" s="47">
        <v>81.77</v>
      </c>
      <c r="J49" s="47">
        <v>41.37</v>
      </c>
      <c r="K49" s="47">
        <v>0</v>
      </c>
      <c r="L49" s="47">
        <v>13.47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528.14</v>
      </c>
      <c r="W49">
        <v>391.53</v>
      </c>
      <c r="X49">
        <v>81.77</v>
      </c>
      <c r="Y49">
        <v>13.47</v>
      </c>
      <c r="Z49">
        <v>0</v>
      </c>
      <c r="AA49">
        <v>41.37</v>
      </c>
    </row>
    <row r="50" spans="7:27">
      <c r="G50" t="s">
        <v>92</v>
      </c>
      <c r="H50" s="74">
        <v>430.01</v>
      </c>
      <c r="I50" s="47">
        <v>81.77</v>
      </c>
      <c r="J50" s="47">
        <v>99.09</v>
      </c>
      <c r="K50" s="47">
        <v>0</v>
      </c>
      <c r="L50" s="47">
        <v>13.47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624.34</v>
      </c>
      <c r="W50">
        <v>430.01</v>
      </c>
      <c r="X50">
        <v>81.77</v>
      </c>
      <c r="Y50">
        <v>13.47</v>
      </c>
      <c r="Z50">
        <v>0</v>
      </c>
      <c r="AA50">
        <v>99.09</v>
      </c>
    </row>
    <row r="51" spans="7:27">
      <c r="G51" t="s">
        <v>93</v>
      </c>
      <c r="H51" s="74">
        <v>446.37</v>
      </c>
      <c r="I51" s="47">
        <v>97.16</v>
      </c>
      <c r="J51" s="47">
        <v>152.96</v>
      </c>
      <c r="K51" s="47">
        <v>0</v>
      </c>
      <c r="L51" s="47">
        <v>16.350000000000001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712.84</v>
      </c>
      <c r="W51">
        <v>446.37</v>
      </c>
      <c r="X51">
        <v>97.16</v>
      </c>
      <c r="Y51">
        <v>16.350000000000001</v>
      </c>
      <c r="Z51">
        <v>0</v>
      </c>
      <c r="AA51">
        <v>152.96</v>
      </c>
    </row>
    <row r="52" spans="7:27">
      <c r="G52" t="s">
        <v>94</v>
      </c>
      <c r="H52" s="74">
        <v>391.54</v>
      </c>
      <c r="I52" s="47">
        <v>96.2</v>
      </c>
      <c r="J52" s="47">
        <v>148.15</v>
      </c>
      <c r="K52" s="47">
        <v>0</v>
      </c>
      <c r="L52" s="47">
        <v>16.350000000000001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652.24</v>
      </c>
      <c r="W52">
        <v>391.54</v>
      </c>
      <c r="X52">
        <v>96.2</v>
      </c>
      <c r="Y52">
        <v>16.350000000000001</v>
      </c>
      <c r="Z52">
        <v>0</v>
      </c>
      <c r="AA52">
        <v>148.15</v>
      </c>
    </row>
    <row r="53" spans="7:27">
      <c r="G53" t="s">
        <v>95</v>
      </c>
      <c r="H53" s="74">
        <v>337.67</v>
      </c>
      <c r="I53" s="47">
        <v>72.150000000000006</v>
      </c>
      <c r="J53" s="47">
        <v>139.49</v>
      </c>
      <c r="K53" s="47">
        <v>0</v>
      </c>
      <c r="L53" s="47">
        <v>16.350000000000001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565.66</v>
      </c>
      <c r="W53">
        <v>337.67</v>
      </c>
      <c r="X53">
        <v>72.150000000000006</v>
      </c>
      <c r="Y53">
        <v>16.350000000000001</v>
      </c>
      <c r="Z53">
        <v>0</v>
      </c>
      <c r="AA53">
        <v>139.49</v>
      </c>
    </row>
    <row r="54" spans="7:27">
      <c r="G54" t="s">
        <v>96</v>
      </c>
      <c r="H54" s="74">
        <v>293.42</v>
      </c>
      <c r="I54" s="47">
        <v>69.260000000000005</v>
      </c>
      <c r="J54" s="47">
        <v>141.41</v>
      </c>
      <c r="K54" s="47">
        <v>0</v>
      </c>
      <c r="L54" s="47">
        <v>16.350000000000001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520.44000000000005</v>
      </c>
      <c r="W54">
        <v>293.42</v>
      </c>
      <c r="X54">
        <v>69.260000000000005</v>
      </c>
      <c r="Y54">
        <v>16.350000000000001</v>
      </c>
      <c r="Z54">
        <v>0</v>
      </c>
      <c r="AA54">
        <v>141.41</v>
      </c>
    </row>
    <row r="55" spans="7:27">
      <c r="G55" t="s">
        <v>97</v>
      </c>
      <c r="H55" s="74">
        <v>249.16</v>
      </c>
      <c r="I55" s="47">
        <v>42.33</v>
      </c>
      <c r="J55" s="47">
        <v>138.53</v>
      </c>
      <c r="K55" s="47">
        <v>0</v>
      </c>
      <c r="L55" s="47">
        <v>16.350000000000001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446.37</v>
      </c>
      <c r="W55">
        <v>249.16</v>
      </c>
      <c r="X55">
        <v>42.33</v>
      </c>
      <c r="Y55">
        <v>16.350000000000001</v>
      </c>
      <c r="Z55">
        <v>0</v>
      </c>
      <c r="AA55">
        <v>138.53</v>
      </c>
    </row>
    <row r="56" spans="7:27">
      <c r="G56" t="s">
        <v>98</v>
      </c>
      <c r="H56" s="74">
        <v>207.8</v>
      </c>
      <c r="I56" s="47">
        <v>38.479999999999997</v>
      </c>
      <c r="J56" s="47">
        <v>101.01</v>
      </c>
      <c r="K56" s="47">
        <v>0</v>
      </c>
      <c r="L56" s="47">
        <v>16.350000000000001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363.64</v>
      </c>
      <c r="W56">
        <v>207.8</v>
      </c>
      <c r="X56">
        <v>38.479999999999997</v>
      </c>
      <c r="Y56">
        <v>16.350000000000001</v>
      </c>
      <c r="Z56">
        <v>0</v>
      </c>
      <c r="AA56">
        <v>101.01</v>
      </c>
    </row>
    <row r="57" spans="7:27">
      <c r="G57" t="s">
        <v>99</v>
      </c>
      <c r="H57" s="74">
        <v>195.29</v>
      </c>
      <c r="I57" s="47">
        <v>43.29</v>
      </c>
      <c r="J57" s="47">
        <v>134.68</v>
      </c>
      <c r="K57" s="47">
        <v>0</v>
      </c>
      <c r="L57" s="47">
        <v>15.39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388.65</v>
      </c>
      <c r="W57">
        <v>195.29</v>
      </c>
      <c r="X57">
        <v>43.29</v>
      </c>
      <c r="Y57">
        <v>15.39</v>
      </c>
      <c r="Z57">
        <v>0</v>
      </c>
      <c r="AA57">
        <v>134.68</v>
      </c>
    </row>
    <row r="58" spans="7:27">
      <c r="G58" t="s">
        <v>100</v>
      </c>
      <c r="H58" s="74">
        <v>202.98</v>
      </c>
      <c r="I58" s="47">
        <v>43.29</v>
      </c>
      <c r="J58" s="47">
        <v>158.72999999999999</v>
      </c>
      <c r="K58" s="47">
        <v>0</v>
      </c>
      <c r="L58" s="47">
        <v>15.39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420.39</v>
      </c>
      <c r="W58">
        <v>202.98</v>
      </c>
      <c r="X58">
        <v>43.29</v>
      </c>
      <c r="Y58">
        <v>15.39</v>
      </c>
      <c r="Z58">
        <v>0</v>
      </c>
      <c r="AA58">
        <v>158.72999999999999</v>
      </c>
    </row>
    <row r="59" spans="7:27">
      <c r="G59" t="s">
        <v>101</v>
      </c>
      <c r="H59" s="74">
        <v>189.52</v>
      </c>
      <c r="I59" s="47">
        <v>59.64</v>
      </c>
      <c r="J59" s="47">
        <v>161.62</v>
      </c>
      <c r="K59" s="47">
        <v>0</v>
      </c>
      <c r="L59" s="47">
        <v>15.39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426.17</v>
      </c>
      <c r="W59">
        <v>189.52</v>
      </c>
      <c r="X59">
        <v>59.64</v>
      </c>
      <c r="Y59">
        <v>15.39</v>
      </c>
      <c r="Z59">
        <v>0</v>
      </c>
      <c r="AA59">
        <v>161.62</v>
      </c>
    </row>
    <row r="60" spans="7:27">
      <c r="G60" t="s">
        <v>102</v>
      </c>
      <c r="H60" s="74">
        <v>210.68</v>
      </c>
      <c r="I60" s="47">
        <v>44.25</v>
      </c>
      <c r="J60" s="47">
        <v>156.81</v>
      </c>
      <c r="K60" s="47">
        <v>0</v>
      </c>
      <c r="L60" s="47">
        <v>15.39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427.13</v>
      </c>
      <c r="W60">
        <v>210.68</v>
      </c>
      <c r="X60">
        <v>44.25</v>
      </c>
      <c r="Y60">
        <v>15.39</v>
      </c>
      <c r="Z60">
        <v>0</v>
      </c>
      <c r="AA60">
        <v>156.81</v>
      </c>
    </row>
    <row r="61" spans="7:27">
      <c r="G61" t="s">
        <v>103</v>
      </c>
      <c r="H61" s="74">
        <v>188.55</v>
      </c>
      <c r="I61" s="47">
        <v>53.87</v>
      </c>
      <c r="J61" s="47">
        <v>202.99</v>
      </c>
      <c r="K61" s="47">
        <v>0</v>
      </c>
      <c r="L61" s="47">
        <v>14.43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459.84</v>
      </c>
      <c r="W61">
        <v>188.55</v>
      </c>
      <c r="X61">
        <v>53.87</v>
      </c>
      <c r="Y61">
        <v>14.43</v>
      </c>
      <c r="Z61">
        <v>0</v>
      </c>
      <c r="AA61">
        <v>202.99</v>
      </c>
    </row>
    <row r="62" spans="7:27">
      <c r="G62" t="s">
        <v>104</v>
      </c>
      <c r="H62" s="74">
        <v>208.75</v>
      </c>
      <c r="I62" s="47">
        <v>25.01</v>
      </c>
      <c r="J62" s="47">
        <v>195.29</v>
      </c>
      <c r="K62" s="47">
        <v>0</v>
      </c>
      <c r="L62" s="47">
        <v>14.43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443.48</v>
      </c>
      <c r="W62">
        <v>208.75</v>
      </c>
      <c r="X62">
        <v>25.01</v>
      </c>
      <c r="Y62">
        <v>14.43</v>
      </c>
      <c r="Z62">
        <v>0</v>
      </c>
      <c r="AA62">
        <v>195.29</v>
      </c>
    </row>
    <row r="63" spans="7:27">
      <c r="G63" t="s">
        <v>105</v>
      </c>
      <c r="H63" s="74">
        <v>204.9</v>
      </c>
      <c r="I63" s="47">
        <v>62.53</v>
      </c>
      <c r="J63" s="47">
        <v>200.1</v>
      </c>
      <c r="K63" s="47">
        <v>0</v>
      </c>
      <c r="L63" s="47">
        <v>13.47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481</v>
      </c>
      <c r="W63">
        <v>204.9</v>
      </c>
      <c r="X63">
        <v>62.53</v>
      </c>
      <c r="Y63">
        <v>13.47</v>
      </c>
      <c r="Z63">
        <v>0</v>
      </c>
      <c r="AA63">
        <v>200.1</v>
      </c>
    </row>
    <row r="64" spans="7:27">
      <c r="G64" t="s">
        <v>106</v>
      </c>
      <c r="H64" s="74">
        <v>201.05</v>
      </c>
      <c r="I64" s="47">
        <v>43.29</v>
      </c>
      <c r="J64" s="47">
        <v>195.29</v>
      </c>
      <c r="K64" s="47">
        <v>0</v>
      </c>
      <c r="L64" s="47">
        <v>13.47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453.1</v>
      </c>
      <c r="W64">
        <v>201.05</v>
      </c>
      <c r="X64">
        <v>43.29</v>
      </c>
      <c r="Y64">
        <v>13.47</v>
      </c>
      <c r="Z64">
        <v>0</v>
      </c>
      <c r="AA64">
        <v>195.29</v>
      </c>
    </row>
    <row r="65" spans="7:27">
      <c r="G65" t="s">
        <v>107</v>
      </c>
      <c r="H65" s="74">
        <v>253.96</v>
      </c>
      <c r="I65" s="47">
        <v>32.71</v>
      </c>
      <c r="J65" s="47">
        <v>119.29</v>
      </c>
      <c r="K65" s="47">
        <v>0</v>
      </c>
      <c r="L65" s="47">
        <v>13.47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419.43</v>
      </c>
      <c r="W65">
        <v>253.96</v>
      </c>
      <c r="X65">
        <v>32.71</v>
      </c>
      <c r="Y65">
        <v>13.47</v>
      </c>
      <c r="Z65">
        <v>0</v>
      </c>
      <c r="AA65">
        <v>119.29</v>
      </c>
    </row>
    <row r="66" spans="7:27">
      <c r="G66" t="s">
        <v>108</v>
      </c>
      <c r="H66" s="74">
        <v>280.89999999999998</v>
      </c>
      <c r="I66" s="47">
        <v>8.66</v>
      </c>
      <c r="J66" s="47">
        <v>39.44</v>
      </c>
      <c r="K66" s="47">
        <v>0</v>
      </c>
      <c r="L66" s="47">
        <v>13.47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342.47</v>
      </c>
      <c r="W66">
        <v>280.89999999999998</v>
      </c>
      <c r="X66">
        <v>8.66</v>
      </c>
      <c r="Y66">
        <v>13.47</v>
      </c>
      <c r="Z66">
        <v>0</v>
      </c>
      <c r="AA66">
        <v>39.44</v>
      </c>
    </row>
    <row r="67" spans="7:27">
      <c r="G67" t="s">
        <v>109</v>
      </c>
      <c r="H67" s="74">
        <v>330.93</v>
      </c>
      <c r="I67" s="47">
        <v>46.18</v>
      </c>
      <c r="J67" s="47">
        <v>0</v>
      </c>
      <c r="K67" s="47">
        <v>0</v>
      </c>
      <c r="L67" s="47">
        <v>14.43</v>
      </c>
      <c r="M67" s="75">
        <v>0.96</v>
      </c>
      <c r="N67" s="74">
        <v>0</v>
      </c>
      <c r="O67" s="47">
        <v>0</v>
      </c>
      <c r="P67" s="47">
        <v>-36</v>
      </c>
      <c r="Q67" s="47">
        <v>0</v>
      </c>
      <c r="R67" s="47">
        <v>0</v>
      </c>
      <c r="S67" s="75">
        <v>0</v>
      </c>
      <c r="U67" s="74">
        <v>-36</v>
      </c>
      <c r="V67" s="75">
        <v>392.5</v>
      </c>
      <c r="W67">
        <v>330.93</v>
      </c>
      <c r="X67">
        <v>46.18</v>
      </c>
      <c r="Y67">
        <v>14.43</v>
      </c>
      <c r="Z67">
        <v>0.96</v>
      </c>
      <c r="AA67">
        <v>-36</v>
      </c>
    </row>
    <row r="68" spans="7:27">
      <c r="G68" t="s">
        <v>110</v>
      </c>
      <c r="H68" s="74">
        <v>343.43</v>
      </c>
      <c r="I68" s="47">
        <v>46.18</v>
      </c>
      <c r="J68" s="47">
        <v>3.85</v>
      </c>
      <c r="K68" s="47">
        <v>0</v>
      </c>
      <c r="L68" s="47">
        <v>14.43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407.89</v>
      </c>
      <c r="W68">
        <v>343.43</v>
      </c>
      <c r="X68">
        <v>46.18</v>
      </c>
      <c r="Y68">
        <v>14.43</v>
      </c>
      <c r="Z68">
        <v>0</v>
      </c>
      <c r="AA68">
        <v>3.85</v>
      </c>
    </row>
    <row r="69" spans="7:27">
      <c r="G69" t="s">
        <v>111</v>
      </c>
      <c r="H69" s="74">
        <v>354.97</v>
      </c>
      <c r="I69" s="47">
        <v>56.76</v>
      </c>
      <c r="J69" s="47">
        <v>17.32</v>
      </c>
      <c r="K69" s="47">
        <v>0</v>
      </c>
      <c r="L69" s="47">
        <v>14.43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443.48</v>
      </c>
      <c r="W69">
        <v>354.97</v>
      </c>
      <c r="X69">
        <v>56.76</v>
      </c>
      <c r="Y69">
        <v>14.43</v>
      </c>
      <c r="Z69">
        <v>0</v>
      </c>
      <c r="AA69">
        <v>17.32</v>
      </c>
    </row>
    <row r="70" spans="7:27">
      <c r="G70" t="s">
        <v>112</v>
      </c>
      <c r="H70" s="74">
        <v>387.69</v>
      </c>
      <c r="I70" s="47">
        <v>65.42</v>
      </c>
      <c r="J70" s="47">
        <v>53.87</v>
      </c>
      <c r="K70" s="47">
        <v>0</v>
      </c>
      <c r="L70" s="47">
        <v>15.39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522.37</v>
      </c>
      <c r="W70">
        <v>387.69</v>
      </c>
      <c r="X70">
        <v>65.42</v>
      </c>
      <c r="Y70">
        <v>15.39</v>
      </c>
      <c r="Z70">
        <v>0</v>
      </c>
      <c r="AA70">
        <v>53.87</v>
      </c>
    </row>
    <row r="71" spans="7:27">
      <c r="G71" t="s">
        <v>113</v>
      </c>
      <c r="H71" s="74">
        <v>276.08999999999997</v>
      </c>
      <c r="I71" s="47">
        <v>120.25</v>
      </c>
      <c r="J71" s="47">
        <v>86.58</v>
      </c>
      <c r="K71" s="47">
        <v>0</v>
      </c>
      <c r="L71" s="47">
        <v>14.43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497.35</v>
      </c>
      <c r="W71">
        <v>276.08999999999997</v>
      </c>
      <c r="X71">
        <v>120.25</v>
      </c>
      <c r="Y71">
        <v>14.43</v>
      </c>
      <c r="Z71">
        <v>0</v>
      </c>
      <c r="AA71">
        <v>86.58</v>
      </c>
    </row>
    <row r="72" spans="7:27">
      <c r="G72" t="s">
        <v>114</v>
      </c>
      <c r="H72" s="74">
        <v>289.57</v>
      </c>
      <c r="I72" s="47">
        <v>107.74</v>
      </c>
      <c r="J72" s="47">
        <v>38.479999999999997</v>
      </c>
      <c r="K72" s="47">
        <v>0</v>
      </c>
      <c r="L72" s="47">
        <v>15.39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451.18</v>
      </c>
      <c r="W72">
        <v>289.57</v>
      </c>
      <c r="X72">
        <v>107.74</v>
      </c>
      <c r="Y72">
        <v>15.39</v>
      </c>
      <c r="Z72">
        <v>0</v>
      </c>
      <c r="AA72">
        <v>38.479999999999997</v>
      </c>
    </row>
    <row r="73" spans="7:27">
      <c r="G73" t="s">
        <v>115</v>
      </c>
      <c r="H73" s="74">
        <v>168.35</v>
      </c>
      <c r="I73" s="47">
        <v>113.52</v>
      </c>
      <c r="J73" s="47">
        <v>14.43</v>
      </c>
      <c r="K73" s="47">
        <v>0</v>
      </c>
      <c r="L73" s="47">
        <v>15.39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311.69</v>
      </c>
      <c r="W73">
        <v>168.35</v>
      </c>
      <c r="X73">
        <v>113.52</v>
      </c>
      <c r="Y73">
        <v>15.39</v>
      </c>
      <c r="Z73">
        <v>0</v>
      </c>
      <c r="AA73">
        <v>14.43</v>
      </c>
    </row>
    <row r="74" spans="7:27">
      <c r="G74" t="s">
        <v>116</v>
      </c>
      <c r="H74" s="74">
        <v>148.15</v>
      </c>
      <c r="I74" s="47">
        <v>112.55</v>
      </c>
      <c r="J74" s="47">
        <v>0</v>
      </c>
      <c r="K74" s="47">
        <v>0</v>
      </c>
      <c r="L74" s="47">
        <v>15.39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276.08999999999997</v>
      </c>
      <c r="W74">
        <v>148.15</v>
      </c>
      <c r="X74">
        <v>112.55</v>
      </c>
      <c r="Y74">
        <v>15.39</v>
      </c>
      <c r="Z74">
        <v>0</v>
      </c>
      <c r="AA74">
        <v>0</v>
      </c>
    </row>
    <row r="75" spans="7:27">
      <c r="G75" t="s">
        <v>117</v>
      </c>
      <c r="H75" s="74">
        <v>60.61</v>
      </c>
      <c r="I75" s="47">
        <v>153.91</v>
      </c>
      <c r="J75" s="47">
        <v>0</v>
      </c>
      <c r="K75" s="47">
        <v>0</v>
      </c>
      <c r="L75" s="47">
        <v>17.32</v>
      </c>
      <c r="M75" s="75">
        <v>0</v>
      </c>
      <c r="N75" s="74">
        <v>0</v>
      </c>
      <c r="O75" s="47">
        <v>0</v>
      </c>
      <c r="P75" s="47">
        <v>-15</v>
      </c>
      <c r="Q75" s="47">
        <v>0</v>
      </c>
      <c r="R75" s="47">
        <v>0</v>
      </c>
      <c r="S75" s="75">
        <v>0</v>
      </c>
      <c r="U75" s="74">
        <v>-15</v>
      </c>
      <c r="V75" s="75">
        <v>231.84</v>
      </c>
      <c r="W75">
        <v>60.61</v>
      </c>
      <c r="X75">
        <v>153.91</v>
      </c>
      <c r="Y75">
        <v>17.32</v>
      </c>
      <c r="Z75">
        <v>0</v>
      </c>
      <c r="AA75">
        <v>-15</v>
      </c>
    </row>
    <row r="76" spans="7:27">
      <c r="G76" t="s">
        <v>118</v>
      </c>
      <c r="H76" s="74">
        <v>189.51</v>
      </c>
      <c r="I76" s="47">
        <v>190.48</v>
      </c>
      <c r="J76" s="47">
        <v>0</v>
      </c>
      <c r="K76" s="47">
        <v>0</v>
      </c>
      <c r="L76" s="47">
        <v>17.32</v>
      </c>
      <c r="M76" s="75">
        <v>0.96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398.27</v>
      </c>
      <c r="W76">
        <v>189.51</v>
      </c>
      <c r="X76">
        <v>190.48</v>
      </c>
      <c r="Y76">
        <v>17.32</v>
      </c>
      <c r="Z76">
        <v>0.96</v>
      </c>
      <c r="AA76">
        <v>0</v>
      </c>
    </row>
    <row r="77" spans="7:27">
      <c r="G77" t="s">
        <v>119</v>
      </c>
      <c r="H77" s="74">
        <v>253</v>
      </c>
      <c r="I77" s="47">
        <v>197.21</v>
      </c>
      <c r="J77" s="47">
        <v>0</v>
      </c>
      <c r="K77" s="47">
        <v>0</v>
      </c>
      <c r="L77" s="47">
        <v>17.32</v>
      </c>
      <c r="M77" s="75">
        <v>1.25</v>
      </c>
      <c r="N77" s="74">
        <v>0</v>
      </c>
      <c r="O77" s="47">
        <v>0</v>
      </c>
      <c r="P77" s="47">
        <v>-24</v>
      </c>
      <c r="Q77" s="47">
        <v>0</v>
      </c>
      <c r="R77" s="47">
        <v>0</v>
      </c>
      <c r="S77" s="75">
        <v>0</v>
      </c>
      <c r="U77" s="74">
        <v>-24</v>
      </c>
      <c r="V77" s="75">
        <v>468.78</v>
      </c>
      <c r="W77">
        <v>253</v>
      </c>
      <c r="X77">
        <v>197.21</v>
      </c>
      <c r="Y77">
        <v>17.32</v>
      </c>
      <c r="Z77">
        <v>1.25</v>
      </c>
      <c r="AA77">
        <v>-24</v>
      </c>
    </row>
    <row r="78" spans="7:27">
      <c r="G78" t="s">
        <v>120</v>
      </c>
      <c r="H78" s="74">
        <v>297.25</v>
      </c>
      <c r="I78" s="47">
        <v>202.02</v>
      </c>
      <c r="J78" s="47">
        <v>0</v>
      </c>
      <c r="K78" s="47">
        <v>0</v>
      </c>
      <c r="L78" s="47">
        <v>17.32</v>
      </c>
      <c r="M78" s="75">
        <v>0</v>
      </c>
      <c r="N78" s="74">
        <v>0</v>
      </c>
      <c r="O78" s="47">
        <v>0</v>
      </c>
      <c r="P78" s="47">
        <v>-22</v>
      </c>
      <c r="Q78" s="47">
        <v>0</v>
      </c>
      <c r="R78" s="47">
        <v>0</v>
      </c>
      <c r="S78" s="75">
        <v>0</v>
      </c>
      <c r="U78" s="74">
        <v>-22</v>
      </c>
      <c r="V78" s="75">
        <v>516.59</v>
      </c>
      <c r="W78">
        <v>297.25</v>
      </c>
      <c r="X78">
        <v>202.02</v>
      </c>
      <c r="Y78">
        <v>17.32</v>
      </c>
      <c r="Z78">
        <v>0</v>
      </c>
      <c r="AA78">
        <v>-22</v>
      </c>
    </row>
    <row r="79" spans="7:27">
      <c r="G79" t="s">
        <v>121</v>
      </c>
      <c r="H79" s="74">
        <v>280.89999999999998</v>
      </c>
      <c r="I79" s="47">
        <v>177.01</v>
      </c>
      <c r="J79" s="47">
        <v>8.66</v>
      </c>
      <c r="K79" s="47">
        <v>0</v>
      </c>
      <c r="L79" s="47">
        <v>17.32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483.89</v>
      </c>
      <c r="W79">
        <v>280.89999999999998</v>
      </c>
      <c r="X79">
        <v>177.01</v>
      </c>
      <c r="Y79">
        <v>17.32</v>
      </c>
      <c r="Z79">
        <v>0</v>
      </c>
      <c r="AA79">
        <v>8.66</v>
      </c>
    </row>
    <row r="80" spans="7:27">
      <c r="G80" t="s">
        <v>122</v>
      </c>
      <c r="H80" s="74">
        <v>318.42</v>
      </c>
      <c r="I80" s="47">
        <v>189.51</v>
      </c>
      <c r="J80" s="47">
        <v>15.39</v>
      </c>
      <c r="K80" s="47">
        <v>0</v>
      </c>
      <c r="L80" s="47">
        <v>17.32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540.64</v>
      </c>
      <c r="W80">
        <v>318.42</v>
      </c>
      <c r="X80">
        <v>189.51</v>
      </c>
      <c r="Y80">
        <v>17.32</v>
      </c>
      <c r="Z80">
        <v>0</v>
      </c>
      <c r="AA80">
        <v>15.39</v>
      </c>
    </row>
    <row r="81" spans="7:27">
      <c r="G81" t="s">
        <v>123</v>
      </c>
      <c r="H81" s="74">
        <v>331.88</v>
      </c>
      <c r="I81" s="47">
        <v>190.48</v>
      </c>
      <c r="J81" s="47">
        <v>0</v>
      </c>
      <c r="K81" s="47">
        <v>0</v>
      </c>
      <c r="L81" s="47">
        <v>17.32</v>
      </c>
      <c r="M81" s="75">
        <v>0</v>
      </c>
      <c r="N81" s="74">
        <v>0</v>
      </c>
      <c r="O81" s="47">
        <v>0</v>
      </c>
      <c r="P81" s="47">
        <v>-26</v>
      </c>
      <c r="Q81" s="47">
        <v>0</v>
      </c>
      <c r="R81" s="47">
        <v>0</v>
      </c>
      <c r="S81" s="75">
        <v>0</v>
      </c>
      <c r="U81" s="74">
        <v>-26</v>
      </c>
      <c r="V81" s="75">
        <v>539.67999999999995</v>
      </c>
      <c r="W81">
        <v>331.88</v>
      </c>
      <c r="X81">
        <v>190.48</v>
      </c>
      <c r="Y81">
        <v>17.32</v>
      </c>
      <c r="Z81">
        <v>0</v>
      </c>
      <c r="AA81">
        <v>-26</v>
      </c>
    </row>
    <row r="82" spans="7:27">
      <c r="G82" t="s">
        <v>124</v>
      </c>
      <c r="H82" s="74">
        <v>287.64</v>
      </c>
      <c r="I82" s="47">
        <v>171.24</v>
      </c>
      <c r="J82" s="47">
        <v>0</v>
      </c>
      <c r="K82" s="47">
        <v>0</v>
      </c>
      <c r="L82" s="47">
        <v>16.350000000000001</v>
      </c>
      <c r="M82" s="75">
        <v>0</v>
      </c>
      <c r="N82" s="74">
        <v>0</v>
      </c>
      <c r="O82" s="47">
        <v>0</v>
      </c>
      <c r="P82" s="47">
        <v>-22</v>
      </c>
      <c r="Q82" s="47">
        <v>0</v>
      </c>
      <c r="R82" s="47">
        <v>0</v>
      </c>
      <c r="S82" s="75">
        <v>0</v>
      </c>
      <c r="U82" s="74">
        <v>-22</v>
      </c>
      <c r="V82" s="75">
        <v>475.23</v>
      </c>
      <c r="W82">
        <v>287.64</v>
      </c>
      <c r="X82">
        <v>171.24</v>
      </c>
      <c r="Y82">
        <v>16.350000000000001</v>
      </c>
      <c r="Z82">
        <v>0</v>
      </c>
      <c r="AA82">
        <v>-22</v>
      </c>
    </row>
    <row r="83" spans="7:27">
      <c r="G83" t="s">
        <v>125</v>
      </c>
      <c r="H83" s="74">
        <v>241.47</v>
      </c>
      <c r="I83" s="47">
        <v>148.15</v>
      </c>
      <c r="J83" s="47">
        <v>30.78</v>
      </c>
      <c r="K83" s="47">
        <v>0</v>
      </c>
      <c r="L83" s="47">
        <v>16.350000000000001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436.75</v>
      </c>
      <c r="W83">
        <v>241.47</v>
      </c>
      <c r="X83">
        <v>148.15</v>
      </c>
      <c r="Y83">
        <v>16.350000000000001</v>
      </c>
      <c r="Z83">
        <v>0</v>
      </c>
      <c r="AA83">
        <v>30.78</v>
      </c>
    </row>
    <row r="84" spans="7:27">
      <c r="G84" t="s">
        <v>126</v>
      </c>
      <c r="H84" s="74">
        <v>271.27999999999997</v>
      </c>
      <c r="I84" s="47">
        <v>158.72999999999999</v>
      </c>
      <c r="J84" s="47">
        <v>113.52</v>
      </c>
      <c r="K84" s="47">
        <v>0</v>
      </c>
      <c r="L84" s="47">
        <v>16.350000000000001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559.88</v>
      </c>
      <c r="W84">
        <v>271.27999999999997</v>
      </c>
      <c r="X84">
        <v>158.72999999999999</v>
      </c>
      <c r="Y84">
        <v>16.350000000000001</v>
      </c>
      <c r="Z84">
        <v>0</v>
      </c>
      <c r="AA84">
        <v>113.52</v>
      </c>
    </row>
    <row r="85" spans="7:27">
      <c r="G85" t="s">
        <v>127</v>
      </c>
      <c r="H85" s="74">
        <v>289.57</v>
      </c>
      <c r="I85" s="47">
        <v>110.63</v>
      </c>
      <c r="J85" s="47">
        <v>78.88</v>
      </c>
      <c r="K85" s="47">
        <v>0</v>
      </c>
      <c r="L85" s="47">
        <v>16.350000000000001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495.43</v>
      </c>
      <c r="W85">
        <v>289.57</v>
      </c>
      <c r="X85">
        <v>110.63</v>
      </c>
      <c r="Y85">
        <v>16.350000000000001</v>
      </c>
      <c r="Z85">
        <v>0</v>
      </c>
      <c r="AA85">
        <v>78.88</v>
      </c>
    </row>
    <row r="86" spans="7:27">
      <c r="G86" t="s">
        <v>128</v>
      </c>
      <c r="H86" s="74">
        <v>304.95</v>
      </c>
      <c r="I86" s="47">
        <v>108.71</v>
      </c>
      <c r="J86" s="47">
        <v>81.77</v>
      </c>
      <c r="K86" s="47">
        <v>0</v>
      </c>
      <c r="L86" s="47">
        <v>15.39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510.82</v>
      </c>
      <c r="W86">
        <v>304.95</v>
      </c>
      <c r="X86">
        <v>108.71</v>
      </c>
      <c r="Y86">
        <v>15.39</v>
      </c>
      <c r="Z86">
        <v>0</v>
      </c>
      <c r="AA86">
        <v>81.77</v>
      </c>
    </row>
    <row r="87" spans="7:27">
      <c r="G87" t="s">
        <v>129</v>
      </c>
      <c r="H87" s="74">
        <v>231.84</v>
      </c>
      <c r="I87" s="47">
        <v>60.61</v>
      </c>
      <c r="J87" s="47">
        <v>47.14</v>
      </c>
      <c r="K87" s="47">
        <v>0</v>
      </c>
      <c r="L87" s="47">
        <v>15.39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354.98</v>
      </c>
      <c r="W87">
        <v>231.84</v>
      </c>
      <c r="X87">
        <v>60.61</v>
      </c>
      <c r="Y87">
        <v>15.39</v>
      </c>
      <c r="Z87">
        <v>0</v>
      </c>
      <c r="AA87">
        <v>47.14</v>
      </c>
    </row>
    <row r="88" spans="7:27">
      <c r="G88" t="s">
        <v>130</v>
      </c>
      <c r="H88" s="74">
        <v>195.29</v>
      </c>
      <c r="I88" s="47">
        <v>59.64</v>
      </c>
      <c r="J88" s="47">
        <v>42.33</v>
      </c>
      <c r="K88" s="47">
        <v>0</v>
      </c>
      <c r="L88" s="47">
        <v>14.43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311.69</v>
      </c>
      <c r="W88">
        <v>195.29</v>
      </c>
      <c r="X88">
        <v>59.64</v>
      </c>
      <c r="Y88">
        <v>14.43</v>
      </c>
      <c r="Z88">
        <v>0</v>
      </c>
      <c r="AA88">
        <v>42.33</v>
      </c>
    </row>
    <row r="89" spans="7:27">
      <c r="G89" t="s">
        <v>131</v>
      </c>
      <c r="H89" s="74">
        <v>112.55</v>
      </c>
      <c r="I89" s="47">
        <v>41.37</v>
      </c>
      <c r="J89" s="47">
        <v>25.97</v>
      </c>
      <c r="K89" s="47">
        <v>0</v>
      </c>
      <c r="L89" s="47">
        <v>13.18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193.07</v>
      </c>
      <c r="W89">
        <v>112.55</v>
      </c>
      <c r="X89">
        <v>41.37</v>
      </c>
      <c r="Y89">
        <v>13.18</v>
      </c>
      <c r="Z89">
        <v>0</v>
      </c>
      <c r="AA89">
        <v>25.97</v>
      </c>
    </row>
    <row r="90" spans="7:27">
      <c r="G90" t="s">
        <v>132</v>
      </c>
      <c r="H90" s="74">
        <v>121.21</v>
      </c>
      <c r="I90" s="47">
        <v>35.590000000000003</v>
      </c>
      <c r="J90" s="47">
        <v>9.6199999999999992</v>
      </c>
      <c r="K90" s="47">
        <v>0</v>
      </c>
      <c r="L90" s="47">
        <v>12.51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178.93</v>
      </c>
      <c r="W90">
        <v>121.21</v>
      </c>
      <c r="X90">
        <v>35.590000000000003</v>
      </c>
      <c r="Y90">
        <v>12.51</v>
      </c>
      <c r="Z90">
        <v>0</v>
      </c>
      <c r="AA90">
        <v>9.6199999999999992</v>
      </c>
    </row>
    <row r="91" spans="7:27">
      <c r="G91" t="s">
        <v>133</v>
      </c>
      <c r="H91" s="74">
        <v>159.68</v>
      </c>
      <c r="I91" s="47">
        <v>50.99</v>
      </c>
      <c r="J91" s="47">
        <v>50.99</v>
      </c>
      <c r="K91" s="47">
        <v>0</v>
      </c>
      <c r="L91" s="47">
        <v>14.43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276.08999999999997</v>
      </c>
      <c r="W91">
        <v>159.68</v>
      </c>
      <c r="X91">
        <v>50.99</v>
      </c>
      <c r="Y91">
        <v>14.43</v>
      </c>
      <c r="Z91">
        <v>0</v>
      </c>
      <c r="AA91">
        <v>50.99</v>
      </c>
    </row>
    <row r="92" spans="7:27">
      <c r="G92" t="s">
        <v>134</v>
      </c>
      <c r="H92" s="74">
        <v>167.39</v>
      </c>
      <c r="I92" s="47">
        <v>43.29</v>
      </c>
      <c r="J92" s="47">
        <v>29.82</v>
      </c>
      <c r="K92" s="47">
        <v>0</v>
      </c>
      <c r="L92" s="47">
        <v>13.76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254.26</v>
      </c>
      <c r="W92">
        <v>167.39</v>
      </c>
      <c r="X92">
        <v>43.29</v>
      </c>
      <c r="Y92">
        <v>13.76</v>
      </c>
      <c r="Z92">
        <v>0</v>
      </c>
      <c r="AA92">
        <v>29.82</v>
      </c>
    </row>
    <row r="93" spans="7:27">
      <c r="G93" t="s">
        <v>135</v>
      </c>
      <c r="H93" s="74">
        <v>128.9</v>
      </c>
      <c r="I93" s="47">
        <v>38.479999999999997</v>
      </c>
      <c r="J93" s="47">
        <v>19.239999999999998</v>
      </c>
      <c r="K93" s="47">
        <v>0</v>
      </c>
      <c r="L93" s="47">
        <v>12.51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199.13</v>
      </c>
      <c r="W93">
        <v>128.9</v>
      </c>
      <c r="X93">
        <v>38.479999999999997</v>
      </c>
      <c r="Y93">
        <v>12.51</v>
      </c>
      <c r="Z93">
        <v>0</v>
      </c>
      <c r="AA93">
        <v>19.239999999999998</v>
      </c>
    </row>
    <row r="94" spans="7:27">
      <c r="G94" t="s">
        <v>136</v>
      </c>
      <c r="H94" s="74">
        <v>114.48</v>
      </c>
      <c r="I94" s="47">
        <v>29.82</v>
      </c>
      <c r="J94" s="47">
        <v>24.05</v>
      </c>
      <c r="K94" s="47">
        <v>0</v>
      </c>
      <c r="L94" s="47">
        <v>10.68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179.03</v>
      </c>
      <c r="W94">
        <v>114.48</v>
      </c>
      <c r="X94">
        <v>29.82</v>
      </c>
      <c r="Y94">
        <v>10.68</v>
      </c>
      <c r="Z94">
        <v>0</v>
      </c>
      <c r="AA94">
        <v>24.05</v>
      </c>
    </row>
    <row r="95" spans="7:27">
      <c r="G95" t="s">
        <v>137</v>
      </c>
      <c r="H95" s="74">
        <v>110.63</v>
      </c>
      <c r="I95" s="47">
        <v>25.01</v>
      </c>
      <c r="J95" s="47">
        <v>9.6199999999999992</v>
      </c>
      <c r="K95" s="47">
        <v>0</v>
      </c>
      <c r="L95" s="47">
        <v>10.58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0</v>
      </c>
      <c r="V95" s="75">
        <v>155.84</v>
      </c>
      <c r="W95">
        <v>110.63</v>
      </c>
      <c r="X95">
        <v>25.01</v>
      </c>
      <c r="Y95">
        <v>10.58</v>
      </c>
      <c r="Z95">
        <v>0</v>
      </c>
      <c r="AA95">
        <v>9.6199999999999992</v>
      </c>
    </row>
    <row r="96" spans="7:27">
      <c r="G96" t="s">
        <v>138</v>
      </c>
      <c r="H96" s="74">
        <v>134.68</v>
      </c>
      <c r="I96" s="47">
        <v>22.13</v>
      </c>
      <c r="J96" s="47">
        <v>14.43</v>
      </c>
      <c r="K96" s="47">
        <v>0</v>
      </c>
      <c r="L96" s="47">
        <v>9.0399999999999991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0</v>
      </c>
      <c r="V96" s="75">
        <v>180.28</v>
      </c>
      <c r="W96">
        <v>134.68</v>
      </c>
      <c r="X96">
        <v>22.13</v>
      </c>
      <c r="Y96">
        <v>9.0399999999999991</v>
      </c>
      <c r="Z96">
        <v>0</v>
      </c>
      <c r="AA96">
        <v>14.43</v>
      </c>
    </row>
    <row r="97" spans="1:83">
      <c r="G97" t="s">
        <v>139</v>
      </c>
      <c r="H97" s="74">
        <v>146.22</v>
      </c>
      <c r="I97" s="47">
        <v>31.75</v>
      </c>
      <c r="J97" s="47">
        <v>0</v>
      </c>
      <c r="K97" s="47">
        <v>0</v>
      </c>
      <c r="L97" s="47">
        <v>7.12</v>
      </c>
      <c r="M97" s="75">
        <v>0</v>
      </c>
      <c r="N97" s="74">
        <v>0</v>
      </c>
      <c r="O97" s="47">
        <v>0</v>
      </c>
      <c r="P97" s="47">
        <v>-10</v>
      </c>
      <c r="Q97" s="47">
        <v>0</v>
      </c>
      <c r="R97" s="47">
        <v>0</v>
      </c>
      <c r="S97" s="75">
        <v>0</v>
      </c>
      <c r="U97" s="74">
        <v>-10</v>
      </c>
      <c r="V97" s="75">
        <v>185.09</v>
      </c>
      <c r="W97">
        <v>146.22</v>
      </c>
      <c r="X97">
        <v>31.75</v>
      </c>
      <c r="Y97">
        <v>7.12</v>
      </c>
      <c r="Z97">
        <v>0</v>
      </c>
      <c r="AA97">
        <v>-10</v>
      </c>
    </row>
    <row r="98" spans="1:83">
      <c r="G98" t="s">
        <v>140</v>
      </c>
      <c r="H98" s="74">
        <v>124.09</v>
      </c>
      <c r="I98" s="47">
        <v>32.71</v>
      </c>
      <c r="J98" s="47">
        <v>0</v>
      </c>
      <c r="K98" s="47">
        <v>0</v>
      </c>
      <c r="L98" s="47">
        <v>6.45</v>
      </c>
      <c r="M98" s="75">
        <v>0</v>
      </c>
      <c r="N98" s="74">
        <v>0</v>
      </c>
      <c r="O98" s="47">
        <v>0</v>
      </c>
      <c r="P98" s="47">
        <v>-12</v>
      </c>
      <c r="Q98" s="47">
        <v>0</v>
      </c>
      <c r="R98" s="47">
        <v>0</v>
      </c>
      <c r="S98" s="75">
        <v>0</v>
      </c>
      <c r="U98" s="74">
        <v>-12</v>
      </c>
      <c r="V98" s="75">
        <v>163.25</v>
      </c>
      <c r="W98">
        <v>124.09</v>
      </c>
      <c r="X98">
        <v>32.71</v>
      </c>
      <c r="Y98">
        <v>6.45</v>
      </c>
      <c r="Z98">
        <v>0</v>
      </c>
      <c r="AA98">
        <v>-12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4.5892249999999999</v>
      </c>
      <c r="I99" s="70">
        <f t="shared" ref="I99:BQ99" si="1">SUM(I3:I98)/4000</f>
        <v>1.4487749999999997</v>
      </c>
      <c r="J99" s="70">
        <f t="shared" si="1"/>
        <v>1.1628300000000003</v>
      </c>
      <c r="K99" s="70">
        <f t="shared" si="1"/>
        <v>0</v>
      </c>
      <c r="L99" s="70">
        <f t="shared" si="1"/>
        <v>0.2786575</v>
      </c>
      <c r="M99" s="70">
        <f t="shared" si="1"/>
        <v>7.9250000000000002E-4</v>
      </c>
      <c r="N99" s="69">
        <f t="shared" si="1"/>
        <v>-1.4250000000000001E-2</v>
      </c>
      <c r="O99" s="70">
        <f t="shared" si="1"/>
        <v>0</v>
      </c>
      <c r="P99" s="70">
        <f t="shared" si="1"/>
        <v>-0.32250000000000001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-0.33674999999999999</v>
      </c>
      <c r="V99" s="71">
        <f t="shared" si="1"/>
        <v>7.4802674999999974</v>
      </c>
      <c r="W99">
        <f t="shared" si="1"/>
        <v>4.5749749999999993</v>
      </c>
      <c r="X99">
        <f t="shared" si="1"/>
        <v>1.4487749999999997</v>
      </c>
      <c r="Y99">
        <f t="shared" si="1"/>
        <v>0.2786575</v>
      </c>
      <c r="Z99">
        <f t="shared" si="1"/>
        <v>7.9250000000000002E-4</v>
      </c>
      <c r="AA99">
        <f t="shared" si="1"/>
        <v>0.8403299999999998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81" activePane="bottomRight" state="frozen"/>
      <selection sqref="A1:D35"/>
      <selection pane="topRight" sqref="A1:D35"/>
      <selection pane="bottomLeft" sqref="A1:D35"/>
      <selection pane="bottomRight" activeCell="W99" sqref="W99:Y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45654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  <c r="Y4">
        <v>0</v>
      </c>
    </row>
    <row r="5" spans="1:25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  <c r="Y5">
        <v>0</v>
      </c>
    </row>
    <row r="6" spans="1:25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  <c r="Y6">
        <v>0</v>
      </c>
    </row>
    <row r="7" spans="1:25">
      <c r="A7" t="s">
        <v>538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  <c r="Y7">
        <v>0</v>
      </c>
    </row>
    <row r="8" spans="1:25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  <c r="Y8">
        <v>0</v>
      </c>
    </row>
    <row r="9" spans="1:25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  <c r="Y9">
        <v>0</v>
      </c>
    </row>
    <row r="10" spans="1:25">
      <c r="A10" t="s">
        <v>544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2.79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2.79</v>
      </c>
      <c r="W31">
        <v>0</v>
      </c>
      <c r="X31">
        <v>0</v>
      </c>
      <c r="Y31">
        <v>2.79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4.43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4.43</v>
      </c>
      <c r="W32">
        <v>0</v>
      </c>
      <c r="X32">
        <v>0</v>
      </c>
      <c r="Y32">
        <v>4.43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4.62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4.62</v>
      </c>
      <c r="W33">
        <v>0</v>
      </c>
      <c r="X33">
        <v>0</v>
      </c>
      <c r="Y33">
        <v>4.62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0.33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0.33</v>
      </c>
      <c r="W34">
        <v>0</v>
      </c>
      <c r="X34">
        <v>0</v>
      </c>
      <c r="Y34">
        <v>0.33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0.21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0.21</v>
      </c>
      <c r="W35">
        <v>0</v>
      </c>
      <c r="X35">
        <v>0</v>
      </c>
      <c r="Y35">
        <v>0.21</v>
      </c>
    </row>
    <row r="36" spans="7:25">
      <c r="G36" t="s">
        <v>78</v>
      </c>
      <c r="H36" s="74">
        <v>4.71</v>
      </c>
      <c r="I36" s="47">
        <v>0</v>
      </c>
      <c r="J36" s="47">
        <v>0</v>
      </c>
      <c r="K36" s="47">
        <v>0</v>
      </c>
      <c r="L36" s="47">
        <v>0</v>
      </c>
      <c r="M36" s="75">
        <v>0.77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5.48</v>
      </c>
      <c r="W36">
        <v>4.71</v>
      </c>
      <c r="X36">
        <v>0</v>
      </c>
      <c r="Y36">
        <v>0.77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1.68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1.68</v>
      </c>
      <c r="W37">
        <v>0</v>
      </c>
      <c r="X37">
        <v>0</v>
      </c>
      <c r="Y37">
        <v>1.68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2.2400000000000002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2.2400000000000002</v>
      </c>
      <c r="W38">
        <v>0</v>
      </c>
      <c r="X38">
        <v>0</v>
      </c>
      <c r="Y38">
        <v>2.2400000000000002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2.38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2.38</v>
      </c>
      <c r="W39">
        <v>0</v>
      </c>
      <c r="X39">
        <v>0</v>
      </c>
      <c r="Y39">
        <v>2.38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2.5099999999999998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2.5099999999999998</v>
      </c>
      <c r="W40">
        <v>0</v>
      </c>
      <c r="X40">
        <v>0</v>
      </c>
      <c r="Y40">
        <v>2.5099999999999998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3.27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3.27</v>
      </c>
      <c r="W41">
        <v>0</v>
      </c>
      <c r="X41">
        <v>0</v>
      </c>
      <c r="Y41">
        <v>3.27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3.94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3.94</v>
      </c>
      <c r="W42">
        <v>0</v>
      </c>
      <c r="X42">
        <v>0</v>
      </c>
      <c r="Y42">
        <v>3.94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3.46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3.46</v>
      </c>
      <c r="W43">
        <v>0</v>
      </c>
      <c r="X43">
        <v>0</v>
      </c>
      <c r="Y43">
        <v>3.46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2.41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2.4</v>
      </c>
      <c r="W44">
        <v>0</v>
      </c>
      <c r="X44">
        <v>0</v>
      </c>
      <c r="Y44">
        <v>2.41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1.44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1.44</v>
      </c>
      <c r="W50">
        <v>0</v>
      </c>
      <c r="X50">
        <v>0</v>
      </c>
      <c r="Y50">
        <v>1.44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5.29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5.29</v>
      </c>
      <c r="W51">
        <v>0</v>
      </c>
      <c r="X51">
        <v>0</v>
      </c>
      <c r="Y51">
        <v>5.29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4.43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4.43</v>
      </c>
      <c r="W52">
        <v>0</v>
      </c>
      <c r="X52">
        <v>0</v>
      </c>
      <c r="Y52">
        <v>4.43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1.06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1.06</v>
      </c>
      <c r="W53">
        <v>0</v>
      </c>
      <c r="X53">
        <v>0</v>
      </c>
      <c r="Y53">
        <v>1.06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4.71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4.71</v>
      </c>
      <c r="W54">
        <v>0</v>
      </c>
      <c r="X54">
        <v>0</v>
      </c>
      <c r="Y54">
        <v>4.71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6.73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6.73</v>
      </c>
      <c r="W55">
        <v>0</v>
      </c>
      <c r="X55">
        <v>0</v>
      </c>
      <c r="Y55">
        <v>6.73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4.04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4.04</v>
      </c>
      <c r="W56">
        <v>0</v>
      </c>
      <c r="X56">
        <v>0</v>
      </c>
      <c r="Y56">
        <v>4.04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4.5199999999999996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4.5199999999999996</v>
      </c>
      <c r="W57">
        <v>0</v>
      </c>
      <c r="X57">
        <v>0</v>
      </c>
      <c r="Y57">
        <v>4.5199999999999996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0.77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0.77</v>
      </c>
      <c r="W58">
        <v>0</v>
      </c>
      <c r="X58">
        <v>0</v>
      </c>
      <c r="Y58">
        <v>0.77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1.73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1.73</v>
      </c>
      <c r="W59">
        <v>0</v>
      </c>
      <c r="X59">
        <v>0</v>
      </c>
      <c r="Y59">
        <v>1.73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3.17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3.17</v>
      </c>
      <c r="W60">
        <v>0</v>
      </c>
      <c r="X60">
        <v>0</v>
      </c>
      <c r="Y60">
        <v>3.17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4.5199999999999996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4.5199999999999996</v>
      </c>
      <c r="W61">
        <v>0</v>
      </c>
      <c r="X61">
        <v>0</v>
      </c>
      <c r="Y61">
        <v>4.5199999999999996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3.75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3.75</v>
      </c>
      <c r="W62">
        <v>0</v>
      </c>
      <c r="X62">
        <v>0</v>
      </c>
      <c r="Y62">
        <v>3.75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3.85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3.85</v>
      </c>
      <c r="W63">
        <v>0</v>
      </c>
      <c r="X63">
        <v>0</v>
      </c>
      <c r="Y63">
        <v>3.85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3.75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3.75</v>
      </c>
      <c r="W64">
        <v>0</v>
      </c>
      <c r="X64">
        <v>0</v>
      </c>
      <c r="Y64">
        <v>3.75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5.87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5.87</v>
      </c>
      <c r="W65">
        <v>0</v>
      </c>
      <c r="X65">
        <v>0</v>
      </c>
      <c r="Y65">
        <v>5.87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5.96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5.96</v>
      </c>
      <c r="W66">
        <v>0</v>
      </c>
      <c r="X66">
        <v>0</v>
      </c>
      <c r="Y66">
        <v>5.96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0.13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0.13</v>
      </c>
      <c r="W67">
        <v>0</v>
      </c>
      <c r="X67">
        <v>0</v>
      </c>
      <c r="Y67">
        <v>0.13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2.21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2.21</v>
      </c>
      <c r="W69">
        <v>0</v>
      </c>
      <c r="X69">
        <v>0</v>
      </c>
      <c r="Y69">
        <v>2.21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1.92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1.92</v>
      </c>
      <c r="W70">
        <v>0</v>
      </c>
      <c r="X70">
        <v>0</v>
      </c>
      <c r="Y70">
        <v>1.92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7.12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7.12</v>
      </c>
      <c r="W71">
        <v>0</v>
      </c>
      <c r="X71">
        <v>0</v>
      </c>
      <c r="Y71">
        <v>7.12</v>
      </c>
    </row>
    <row r="72" spans="7:25">
      <c r="G72" t="s">
        <v>114</v>
      </c>
      <c r="H72" s="74">
        <v>28.86</v>
      </c>
      <c r="I72" s="47">
        <v>0</v>
      </c>
      <c r="J72" s="47">
        <v>0</v>
      </c>
      <c r="K72" s="47">
        <v>0</v>
      </c>
      <c r="L72" s="47">
        <v>0</v>
      </c>
      <c r="M72" s="75">
        <v>7.31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36.17</v>
      </c>
      <c r="W72">
        <v>28.86</v>
      </c>
      <c r="X72">
        <v>0</v>
      </c>
      <c r="Y72">
        <v>7.31</v>
      </c>
    </row>
    <row r="73" spans="7:25">
      <c r="G73" t="s">
        <v>115</v>
      </c>
      <c r="H73" s="74">
        <v>150.15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150.15</v>
      </c>
      <c r="W73">
        <v>150.15</v>
      </c>
      <c r="X73">
        <v>0</v>
      </c>
      <c r="Y73">
        <v>0</v>
      </c>
    </row>
    <row r="74" spans="7:25">
      <c r="G74" t="s">
        <v>116</v>
      </c>
      <c r="H74" s="74">
        <v>126.87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126.87</v>
      </c>
      <c r="W74">
        <v>126.87</v>
      </c>
      <c r="X74">
        <v>0</v>
      </c>
      <c r="Y74">
        <v>0</v>
      </c>
    </row>
    <row r="75" spans="7:25">
      <c r="G75" t="s">
        <v>117</v>
      </c>
      <c r="H75" s="74">
        <v>212.68</v>
      </c>
      <c r="I75" s="47">
        <v>32.58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245.26</v>
      </c>
      <c r="W75">
        <v>212.68</v>
      </c>
      <c r="X75">
        <v>32.58</v>
      </c>
      <c r="Y75">
        <v>0</v>
      </c>
    </row>
    <row r="76" spans="7:25">
      <c r="G76" t="s">
        <v>118</v>
      </c>
      <c r="H76" s="74">
        <v>193.3</v>
      </c>
      <c r="I76" s="47">
        <v>14.51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207.81</v>
      </c>
      <c r="W76">
        <v>193.3</v>
      </c>
      <c r="X76">
        <v>14.51</v>
      </c>
      <c r="Y76">
        <v>0</v>
      </c>
    </row>
    <row r="77" spans="7:25">
      <c r="G77" t="s">
        <v>119</v>
      </c>
      <c r="H77" s="74">
        <v>169.64</v>
      </c>
      <c r="I77" s="47">
        <v>11.01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180.65</v>
      </c>
      <c r="W77">
        <v>169.64</v>
      </c>
      <c r="X77">
        <v>11.01</v>
      </c>
      <c r="Y77">
        <v>0</v>
      </c>
    </row>
    <row r="78" spans="7:25">
      <c r="G78" t="s">
        <v>120</v>
      </c>
      <c r="H78" s="74">
        <v>149.29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149.29</v>
      </c>
      <c r="W78">
        <v>149.29</v>
      </c>
      <c r="X78">
        <v>0</v>
      </c>
      <c r="Y78">
        <v>0</v>
      </c>
    </row>
    <row r="79" spans="7:25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74">
        <v>18.09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18.09</v>
      </c>
      <c r="W80">
        <v>18.09</v>
      </c>
      <c r="X80">
        <v>0</v>
      </c>
      <c r="Y80">
        <v>0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0.26339750000000001</v>
      </c>
      <c r="I99" s="70">
        <f t="shared" ref="I99:BQ99" si="1">SUM(I3:I98)/4000</f>
        <v>1.4524999999999998E-2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2.9829999999999999E-2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0.30775000000000002</v>
      </c>
      <c r="W99">
        <f t="shared" si="1"/>
        <v>0.26339750000000001</v>
      </c>
      <c r="X99">
        <f t="shared" si="1"/>
        <v>1.4524999999999998E-2</v>
      </c>
      <c r="Y99">
        <f t="shared" si="1"/>
        <v>2.9829999999999999E-2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45654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539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540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45654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10.847200000000001</v>
      </c>
      <c r="E3">
        <f>GT_NG!P3</f>
        <v>16.380606689136634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640.72551121430354</v>
      </c>
      <c r="P3" s="37">
        <v>58.99</v>
      </c>
      <c r="Q3" s="37">
        <v>38.119999999999997</v>
      </c>
      <c r="R3" s="39">
        <v>0</v>
      </c>
      <c r="S3" s="39">
        <v>0</v>
      </c>
      <c r="T3" s="38">
        <f>SUMPRODUCT(LTA!J3:AN3,LTA!J$101:AN$101,LTA!J$103:AN$103)</f>
        <v>98.67</v>
      </c>
      <c r="U3" s="38">
        <f>SUMPRODUCT(LTA!J3:AN3,LTA!J$102:AN$102,LTA!J$103:AN$103)</f>
        <v>130.13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2.31</v>
      </c>
      <c r="Z3" s="35">
        <f>IEX!N3</f>
        <v>0</v>
      </c>
      <c r="AA3" s="76">
        <f>STOA!H3</f>
        <v>0.43</v>
      </c>
      <c r="AB3" s="76">
        <f>-STOA!N3</f>
        <v>-137.27000000000001</v>
      </c>
      <c r="AC3">
        <f>SUMIF(B3:AB3,"&gt;0")*$AC$2-SUMIF(B3:AB3,"&lt;0")*($AC$2/(1-$AC$2))+SUMIF(AI3:AR3,"&gt;0")*$AC$2-SUMIF(AI3:AR3,"&lt;0")*($AC$2/(1-$AC$2))</f>
        <v>9.4153990402999259</v>
      </c>
      <c r="AD3">
        <f>SUM(B3:AB3,AI3:AV3)-AC3</f>
        <v>922.06791886314011</v>
      </c>
      <c r="AE3">
        <f>'IDT-1'!B3</f>
        <v>0</v>
      </c>
      <c r="AF3" s="25"/>
      <c r="AG3">
        <f>SUM(AD3:AF3)</f>
        <v>922.06791886314011</v>
      </c>
      <c r="AI3" s="35">
        <f>PXIL!H3</f>
        <v>0</v>
      </c>
      <c r="AJ3" s="35">
        <f>PXIL!N3</f>
        <v>0</v>
      </c>
      <c r="AK3" s="35">
        <f>RTM_IEX!H3</f>
        <v>72.150000000000006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10.847200000000001</v>
      </c>
      <c r="E4">
        <f>GT_NG!P4</f>
        <v>16.380606689136634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612.37551121430351</v>
      </c>
      <c r="P4" s="37">
        <v>58.99</v>
      </c>
      <c r="Q4" s="37">
        <v>38.119999999999997</v>
      </c>
      <c r="R4" s="39">
        <v>0</v>
      </c>
      <c r="S4" s="39">
        <v>0</v>
      </c>
      <c r="T4" s="38">
        <f>SUMPRODUCT(LTA!J4:AN4,LTA!J$101:AN$101,LTA!J$103:AN$103)</f>
        <v>99</v>
      </c>
      <c r="U4" s="38">
        <f>SUMPRODUCT(LTA!J4:AN4,LTA!J$102:AN$102,LTA!J$103:AN$103)</f>
        <v>129.15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2.31</v>
      </c>
      <c r="Z4" s="35">
        <f>IEX!N4</f>
        <v>0</v>
      </c>
      <c r="AA4" s="76">
        <f>STOA!H4</f>
        <v>0.43</v>
      </c>
      <c r="AB4" s="76">
        <f>-STOA!N4</f>
        <v>-137.27000000000001</v>
      </c>
      <c r="AC4">
        <f t="shared" ref="AC4:AC67" si="0">SUMIF(B4:AB4,"&gt;0")*$AC$2-SUMIF(B4:AB4,"&lt;0")*($AC$2/(1-$AC$2))+SUMIF(AI4:AR4,"&gt;0")*$AC$2-SUMIF(AI4:AR4,"&lt;0")*($AC$2/(1-$AC$2))</f>
        <v>9.2117410402999251</v>
      </c>
      <c r="AD4">
        <f t="shared" ref="AD4:AD67" si="1">SUM(B4:AB4,AI4:AV4)-AC4</f>
        <v>896.16157686314011</v>
      </c>
      <c r="AE4">
        <f>'IDT-1'!B4</f>
        <v>0</v>
      </c>
      <c r="AF4" s="25"/>
      <c r="AG4">
        <f t="shared" ref="AG4:AG67" si="2">SUM(AD4:AF4)</f>
        <v>896.16157686314011</v>
      </c>
      <c r="AI4" s="35">
        <f>PXIL!H4</f>
        <v>0</v>
      </c>
      <c r="AJ4" s="35">
        <f>PXIL!N4</f>
        <v>0</v>
      </c>
      <c r="AK4" s="35">
        <f>RTM_IEX!H4</f>
        <v>75.040000000000006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10.847200000000001</v>
      </c>
      <c r="E5">
        <f>GT_NG!P5</f>
        <v>16.380606689136634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612.37551121430351</v>
      </c>
      <c r="P5" s="37">
        <v>58.99</v>
      </c>
      <c r="Q5" s="37">
        <v>38.119999999999997</v>
      </c>
      <c r="R5" s="39">
        <v>0</v>
      </c>
      <c r="S5" s="39">
        <v>0</v>
      </c>
      <c r="T5" s="38">
        <f>SUMPRODUCT(LTA!J5:AN5,LTA!J$101:AN$101,LTA!J$103:AN$103)</f>
        <v>99</v>
      </c>
      <c r="U5" s="38">
        <f>SUMPRODUCT(LTA!J5:AN5,LTA!J$102:AN$102,LTA!J$103:AN$103)</f>
        <v>128.75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2.31</v>
      </c>
      <c r="Z5" s="35">
        <f>IEX!N5</f>
        <v>0</v>
      </c>
      <c r="AA5" s="76">
        <f>STOA!H5</f>
        <v>0.43</v>
      </c>
      <c r="AB5" s="76">
        <f>-STOA!N5</f>
        <v>-137.27000000000001</v>
      </c>
      <c r="AC5">
        <f t="shared" si="0"/>
        <v>8.9459950402999251</v>
      </c>
      <c r="AD5">
        <f t="shared" si="1"/>
        <v>862.3573228631401</v>
      </c>
      <c r="AE5">
        <f>'IDT-1'!B5</f>
        <v>0</v>
      </c>
      <c r="AF5" s="25"/>
      <c r="AG5">
        <f t="shared" si="2"/>
        <v>862.3573228631401</v>
      </c>
      <c r="AI5" s="35">
        <f>PXIL!H5</f>
        <v>0</v>
      </c>
      <c r="AJ5" s="35">
        <f>PXIL!N5</f>
        <v>0</v>
      </c>
      <c r="AK5" s="35">
        <f>RTM_IEX!H5</f>
        <v>41.37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10.847200000000001</v>
      </c>
      <c r="E6">
        <f>GT_NG!P6</f>
        <v>16.380606689136634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600.29551121430347</v>
      </c>
      <c r="P6" s="37">
        <v>58.99</v>
      </c>
      <c r="Q6" s="37">
        <v>38.119999999999997</v>
      </c>
      <c r="R6" s="39">
        <v>0</v>
      </c>
      <c r="S6" s="39">
        <v>0</v>
      </c>
      <c r="T6" s="38">
        <f>SUMPRODUCT(LTA!J6:AN6,LTA!J$101:AN$101,LTA!J$103:AN$103)</f>
        <v>99</v>
      </c>
      <c r="U6" s="38">
        <f>SUMPRODUCT(LTA!J6:AN6,LTA!J$102:AN$102,LTA!J$103:AN$103)</f>
        <v>128.85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2.31</v>
      </c>
      <c r="Z6" s="35">
        <f>IEX!N6</f>
        <v>0</v>
      </c>
      <c r="AA6" s="76">
        <f>STOA!H6</f>
        <v>0.43</v>
      </c>
      <c r="AB6" s="76">
        <f>-STOA!N6</f>
        <v>-137.27000000000001</v>
      </c>
      <c r="AC6">
        <f t="shared" si="0"/>
        <v>8.7399970402999259</v>
      </c>
      <c r="AD6">
        <f t="shared" si="1"/>
        <v>836.15332086314015</v>
      </c>
      <c r="AE6">
        <f>'IDT-1'!B6</f>
        <v>0</v>
      </c>
      <c r="AF6" s="25"/>
      <c r="AG6">
        <f t="shared" si="2"/>
        <v>836.15332086314015</v>
      </c>
      <c r="AI6" s="35">
        <f>PXIL!H6</f>
        <v>0</v>
      </c>
      <c r="AJ6" s="35">
        <f>PXIL!N6</f>
        <v>0</v>
      </c>
      <c r="AK6" s="35">
        <f>RTM_IEX!H6</f>
        <v>26.94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10.847200000000001</v>
      </c>
      <c r="E7">
        <f>GT_NG!P7</f>
        <v>16.380606689136634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591.5513356110863</v>
      </c>
      <c r="P7" s="37">
        <v>43.29</v>
      </c>
      <c r="Q7" s="37">
        <v>25.219999999999995</v>
      </c>
      <c r="R7" s="39">
        <v>0</v>
      </c>
      <c r="S7" s="39">
        <v>0</v>
      </c>
      <c r="T7" s="38">
        <f>SUMPRODUCT(LTA!J7:AN7,LTA!J$101:AN$101,LTA!J$103:AN$103)</f>
        <v>98.67</v>
      </c>
      <c r="U7" s="38">
        <f>SUMPRODUCT(LTA!J7:AN7,LTA!J$102:AN$102,LTA!J$103:AN$103)</f>
        <v>128.63999999999999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2.31</v>
      </c>
      <c r="Z7" s="35">
        <f>IEX!N7</f>
        <v>0</v>
      </c>
      <c r="AA7" s="76">
        <f>STOA!H7</f>
        <v>0.38</v>
      </c>
      <c r="AB7" s="76">
        <f>-STOA!N7</f>
        <v>-137.27000000000001</v>
      </c>
      <c r="AC7">
        <f t="shared" si="0"/>
        <v>8.5116584705948313</v>
      </c>
      <c r="AD7">
        <f t="shared" si="1"/>
        <v>807.10748382962799</v>
      </c>
      <c r="AE7">
        <f>'IDT-1'!B7</f>
        <v>0</v>
      </c>
      <c r="AF7" s="25"/>
      <c r="AG7">
        <f t="shared" si="2"/>
        <v>807.10748382962799</v>
      </c>
      <c r="AI7" s="35">
        <f>PXIL!H7</f>
        <v>0</v>
      </c>
      <c r="AJ7" s="35">
        <f>PXIL!N7</f>
        <v>0</v>
      </c>
      <c r="AK7" s="35">
        <f>RTM_IEX!H7</f>
        <v>35.6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10.847200000000001</v>
      </c>
      <c r="E8">
        <f>GT_NG!P8</f>
        <v>16.380606689136634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588.36521608917394</v>
      </c>
      <c r="P8" s="37">
        <v>28.86</v>
      </c>
      <c r="Q8" s="37">
        <v>25.219999999999995</v>
      </c>
      <c r="R8" s="39">
        <v>0</v>
      </c>
      <c r="S8" s="39">
        <v>0</v>
      </c>
      <c r="T8" s="38">
        <f>SUMPRODUCT(LTA!J8:AN8,LTA!J$101:AN$101,LTA!J$103:AN$103)</f>
        <v>98.33</v>
      </c>
      <c r="U8" s="38">
        <f>SUMPRODUCT(LTA!J8:AN8,LTA!J$102:AN$102,LTA!J$103:AN$103)</f>
        <v>127.95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2.31</v>
      </c>
      <c r="Z8" s="35">
        <f>IEX!N8</f>
        <v>0</v>
      </c>
      <c r="AA8" s="76">
        <f>STOA!H8</f>
        <v>0.38</v>
      </c>
      <c r="AB8" s="76">
        <f>-STOA!N8</f>
        <v>-137.27000000000001</v>
      </c>
      <c r="AC8">
        <f t="shared" si="0"/>
        <v>8.3587307383239171</v>
      </c>
      <c r="AD8">
        <f t="shared" si="1"/>
        <v>787.65429203998667</v>
      </c>
      <c r="AE8">
        <f>'IDT-1'!B8</f>
        <v>0</v>
      </c>
      <c r="AF8" s="25"/>
      <c r="AG8">
        <f t="shared" si="2"/>
        <v>787.65429203998667</v>
      </c>
      <c r="AI8" s="35">
        <f>PXIL!H8</f>
        <v>0</v>
      </c>
      <c r="AJ8" s="35">
        <f>PXIL!N8</f>
        <v>0</v>
      </c>
      <c r="AK8" s="35">
        <f>RTM_IEX!H8</f>
        <v>34.64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10.847200000000001</v>
      </c>
      <c r="E9">
        <f>GT_NG!P9</f>
        <v>16.380606689136634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586.955433052942</v>
      </c>
      <c r="P9" s="37">
        <v>28.86</v>
      </c>
      <c r="Q9" s="37">
        <v>25.219999999999995</v>
      </c>
      <c r="R9" s="39">
        <v>0</v>
      </c>
      <c r="S9" s="39">
        <v>0</v>
      </c>
      <c r="T9" s="38">
        <f>SUMPRODUCT(LTA!J9:AN9,LTA!J$101:AN$101,LTA!J$103:AN$103)</f>
        <v>98.34</v>
      </c>
      <c r="U9" s="38">
        <f>SUMPRODUCT(LTA!J9:AN9,LTA!J$102:AN$102,LTA!J$103:AN$103)</f>
        <v>130.74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2.31</v>
      </c>
      <c r="Z9" s="35">
        <f>IEX!N9</f>
        <v>0</v>
      </c>
      <c r="AA9" s="76">
        <f>STOA!H9</f>
        <v>0.38</v>
      </c>
      <c r="AB9" s="76">
        <f>-STOA!N9</f>
        <v>-137.27000000000001</v>
      </c>
      <c r="AC9">
        <f t="shared" si="0"/>
        <v>8.2723314328586035</v>
      </c>
      <c r="AD9">
        <f t="shared" si="1"/>
        <v>732.49090830922012</v>
      </c>
      <c r="AE9">
        <f>'IDT-1'!B9</f>
        <v>0</v>
      </c>
      <c r="AF9" s="25"/>
      <c r="AG9">
        <f t="shared" si="2"/>
        <v>732.49090830922012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-22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10.847200000000001</v>
      </c>
      <c r="E10">
        <f>GT_NG!P10</f>
        <v>16.380606689136634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586.955433052942</v>
      </c>
      <c r="P10" s="37">
        <v>28.86</v>
      </c>
      <c r="Q10" s="37">
        <v>25.219999999999995</v>
      </c>
      <c r="R10" s="39">
        <v>0</v>
      </c>
      <c r="S10" s="39">
        <v>0</v>
      </c>
      <c r="T10" s="38">
        <f>SUMPRODUCT(LTA!J10:AN10,LTA!J$101:AN$101,LTA!J$103:AN$103)</f>
        <v>98.34</v>
      </c>
      <c r="U10" s="38">
        <f>SUMPRODUCT(LTA!J10:AN10,LTA!J$102:AN$102,LTA!J$103:AN$103)</f>
        <v>129.04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2.31</v>
      </c>
      <c r="Z10" s="35">
        <f>IEX!N10</f>
        <v>0</v>
      </c>
      <c r="AA10" s="76">
        <f>STOA!H10</f>
        <v>0.38</v>
      </c>
      <c r="AB10" s="76">
        <f>-STOA!N10</f>
        <v>-137.27000000000001</v>
      </c>
      <c r="AC10">
        <f t="shared" si="0"/>
        <v>8.3612685705324576</v>
      </c>
      <c r="AD10">
        <f t="shared" si="1"/>
        <v>717.70197117154612</v>
      </c>
      <c r="AE10">
        <f>'IDT-1'!B10</f>
        <v>0</v>
      </c>
      <c r="AF10" s="25"/>
      <c r="AG10">
        <f t="shared" si="2"/>
        <v>717.70197117154612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-35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10.847200000000001</v>
      </c>
      <c r="E11">
        <f>GT_NG!P11</f>
        <v>16.380606689136634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551.455433052942</v>
      </c>
      <c r="P11" s="37">
        <v>28.86</v>
      </c>
      <c r="Q11" s="37">
        <v>25.219999999999995</v>
      </c>
      <c r="R11" s="39">
        <v>0</v>
      </c>
      <c r="S11" s="39">
        <v>0</v>
      </c>
      <c r="T11" s="38">
        <f>SUMPRODUCT(LTA!J11:AN11,LTA!J$101:AN$101,LTA!J$103:AN$103)</f>
        <v>105</v>
      </c>
      <c r="U11" s="38">
        <f>SUMPRODUCT(LTA!J11:AN11,LTA!J$102:AN$102,LTA!J$103:AN$103)</f>
        <v>136.85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2.31</v>
      </c>
      <c r="Z11" s="35">
        <f>IEX!N11</f>
        <v>0</v>
      </c>
      <c r="AA11" s="76">
        <f>STOA!H11</f>
        <v>0.38</v>
      </c>
      <c r="AB11" s="76">
        <f>-STOA!N11</f>
        <v>-137.27000000000001</v>
      </c>
      <c r="AC11">
        <f t="shared" si="0"/>
        <v>7.9220884306413071</v>
      </c>
      <c r="AD11">
        <f t="shared" si="1"/>
        <v>732.11115131143731</v>
      </c>
      <c r="AE11">
        <f>'IDT-1'!B11</f>
        <v>0</v>
      </c>
      <c r="AF11" s="25"/>
      <c r="AG11">
        <f t="shared" si="2"/>
        <v>732.11115131143731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10.847200000000001</v>
      </c>
      <c r="E12">
        <f>GT_NG!P12</f>
        <v>16.380606689136634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551.455433052942</v>
      </c>
      <c r="P12" s="37">
        <v>28.86</v>
      </c>
      <c r="Q12" s="37">
        <v>25.219999999999995</v>
      </c>
      <c r="R12" s="39">
        <v>0</v>
      </c>
      <c r="S12" s="39">
        <v>0</v>
      </c>
      <c r="T12" s="38">
        <f>SUMPRODUCT(LTA!J12:AN12,LTA!J$101:AN$101,LTA!J$103:AN$103)</f>
        <v>105</v>
      </c>
      <c r="U12" s="38">
        <f>SUMPRODUCT(LTA!J12:AN12,LTA!J$102:AN$102,LTA!J$103:AN$103)</f>
        <v>136.13999999999999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2.31</v>
      </c>
      <c r="Z12" s="35">
        <f>IEX!N12</f>
        <v>0</v>
      </c>
      <c r="AA12" s="76">
        <f>STOA!H12</f>
        <v>0.38</v>
      </c>
      <c r="AB12" s="76">
        <f>-STOA!N12</f>
        <v>-137.27000000000001</v>
      </c>
      <c r="AC12">
        <f t="shared" si="0"/>
        <v>7.9165504306413075</v>
      </c>
      <c r="AD12">
        <f t="shared" si="1"/>
        <v>731.40668931143728</v>
      </c>
      <c r="AE12">
        <f>'IDT-1'!B12</f>
        <v>0</v>
      </c>
      <c r="AF12" s="25"/>
      <c r="AG12">
        <f t="shared" si="2"/>
        <v>731.40668931143728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10.847200000000001</v>
      </c>
      <c r="E13">
        <f>GT_NG!P13</f>
        <v>16.380606689136634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490.1909131254057</v>
      </c>
      <c r="P13" s="37">
        <v>28.86</v>
      </c>
      <c r="Q13" s="37">
        <v>25.219999999999995</v>
      </c>
      <c r="R13" s="39">
        <v>0</v>
      </c>
      <c r="S13" s="39">
        <v>0</v>
      </c>
      <c r="T13" s="38">
        <f>SUMPRODUCT(LTA!J13:AN13,LTA!J$101:AN$101,LTA!J$103:AN$103)</f>
        <v>105</v>
      </c>
      <c r="U13" s="38">
        <f>SUMPRODUCT(LTA!J13:AN13,LTA!J$102:AN$102,LTA!J$103:AN$103)</f>
        <v>135.94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2.31</v>
      </c>
      <c r="Z13" s="35">
        <f>IEX!N13</f>
        <v>0</v>
      </c>
      <c r="AA13" s="76">
        <f>STOA!H13</f>
        <v>0.38</v>
      </c>
      <c r="AB13" s="76">
        <f>-STOA!N13</f>
        <v>-137.27000000000001</v>
      </c>
      <c r="AC13">
        <f t="shared" si="0"/>
        <v>7.7822771752065236</v>
      </c>
      <c r="AD13">
        <f t="shared" si="1"/>
        <v>714.32644263933571</v>
      </c>
      <c r="AE13">
        <f>'IDT-1'!B13</f>
        <v>0</v>
      </c>
      <c r="AF13" s="25"/>
      <c r="AG13">
        <f t="shared" si="2"/>
        <v>714.32644263933571</v>
      </c>
      <c r="AI13" s="35">
        <f>PXIL!H13</f>
        <v>0</v>
      </c>
      <c r="AJ13" s="35">
        <f>PXIL!N13</f>
        <v>0</v>
      </c>
      <c r="AK13" s="35">
        <f>RTM_IEX!H13</f>
        <v>44.25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10.847200000000001</v>
      </c>
      <c r="E14">
        <f>GT_NG!P14</f>
        <v>16.380606689136634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490.1909131254057</v>
      </c>
      <c r="P14" s="37">
        <v>28.86</v>
      </c>
      <c r="Q14" s="37">
        <v>25.219999999999995</v>
      </c>
      <c r="R14" s="39">
        <v>0</v>
      </c>
      <c r="S14" s="39">
        <v>0</v>
      </c>
      <c r="T14" s="38">
        <f>SUMPRODUCT(LTA!J14:AN14,LTA!J$101:AN$101,LTA!J$103:AN$103)</f>
        <v>105</v>
      </c>
      <c r="U14" s="38">
        <f>SUMPRODUCT(LTA!J14:AN14,LTA!J$102:AN$102,LTA!J$103:AN$103)</f>
        <v>135.74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2.31</v>
      </c>
      <c r="Z14" s="35">
        <f>IEX!N14</f>
        <v>0</v>
      </c>
      <c r="AA14" s="76">
        <f>STOA!H14</f>
        <v>0.38</v>
      </c>
      <c r="AB14" s="76">
        <f>-STOA!N14</f>
        <v>-137.27000000000001</v>
      </c>
      <c r="AC14">
        <f t="shared" si="0"/>
        <v>7.7431991752065246</v>
      </c>
      <c r="AD14">
        <f t="shared" si="1"/>
        <v>709.35552063933585</v>
      </c>
      <c r="AE14">
        <f>'IDT-1'!B14</f>
        <v>0</v>
      </c>
      <c r="AF14" s="25"/>
      <c r="AG14">
        <f t="shared" si="2"/>
        <v>709.35552063933585</v>
      </c>
      <c r="AI14" s="35">
        <f>PXIL!H14</f>
        <v>0</v>
      </c>
      <c r="AJ14" s="35">
        <f>PXIL!N14</f>
        <v>0</v>
      </c>
      <c r="AK14" s="35">
        <f>RTM_IEX!H14</f>
        <v>39.44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10.847200000000001</v>
      </c>
      <c r="E15">
        <f>GT_NG!P15</f>
        <v>16.380606689136634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490.70091312540569</v>
      </c>
      <c r="P15" s="37">
        <v>29.29</v>
      </c>
      <c r="Q15" s="37">
        <v>25.219999999999995</v>
      </c>
      <c r="R15" s="39">
        <v>0</v>
      </c>
      <c r="S15" s="39">
        <v>0</v>
      </c>
      <c r="T15" s="38">
        <f>SUMPRODUCT(LTA!J15:AN15,LTA!J$101:AN$101,LTA!J$103:AN$103)</f>
        <v>100.99</v>
      </c>
      <c r="U15" s="38">
        <f>SUMPRODUCT(LTA!J15:AN15,LTA!J$102:AN$102,LTA!J$103:AN$103)</f>
        <v>136.04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2.21</v>
      </c>
      <c r="Z15" s="35">
        <f>IEX!N15</f>
        <v>0</v>
      </c>
      <c r="AA15" s="76">
        <f>STOA!H15</f>
        <v>0.34</v>
      </c>
      <c r="AB15" s="76">
        <f>-STOA!N15</f>
        <v>-137.27000000000001</v>
      </c>
      <c r="AC15">
        <f t="shared" si="0"/>
        <v>7.4879051752065244</v>
      </c>
      <c r="AD15">
        <f t="shared" si="1"/>
        <v>676.88081463933588</v>
      </c>
      <c r="AE15">
        <f>'IDT-1'!B15</f>
        <v>0</v>
      </c>
      <c r="AF15" s="25"/>
      <c r="AG15">
        <f t="shared" si="2"/>
        <v>676.88081463933588</v>
      </c>
      <c r="AI15" s="35">
        <f>PXIL!H15</f>
        <v>0</v>
      </c>
      <c r="AJ15" s="35">
        <f>PXIL!N15</f>
        <v>0</v>
      </c>
      <c r="AK15" s="35">
        <f>RTM_IEX!H15</f>
        <v>9.6199999999999992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10.847200000000001</v>
      </c>
      <c r="E16">
        <f>GT_NG!P16</f>
        <v>16.380606689136634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490.70091312540569</v>
      </c>
      <c r="P16" s="37">
        <v>29.29</v>
      </c>
      <c r="Q16" s="37">
        <v>25.219999999999995</v>
      </c>
      <c r="R16" s="39">
        <v>0</v>
      </c>
      <c r="S16" s="39">
        <v>0</v>
      </c>
      <c r="T16" s="38">
        <f>SUMPRODUCT(LTA!J16:AN16,LTA!J$101:AN$101,LTA!J$103:AN$103)</f>
        <v>100.66</v>
      </c>
      <c r="U16" s="38">
        <f>SUMPRODUCT(LTA!J16:AN16,LTA!J$102:AN$102,LTA!J$103:AN$103)</f>
        <v>136.04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2.21</v>
      </c>
      <c r="Z16" s="35">
        <f>IEX!N16</f>
        <v>0</v>
      </c>
      <c r="AA16" s="76">
        <f>STOA!H16</f>
        <v>0.34</v>
      </c>
      <c r="AB16" s="76">
        <f>-STOA!N16</f>
        <v>-137.27000000000001</v>
      </c>
      <c r="AC16">
        <f t="shared" si="0"/>
        <v>7.4928191752065247</v>
      </c>
      <c r="AD16">
        <f t="shared" si="1"/>
        <v>677.50590063933589</v>
      </c>
      <c r="AE16">
        <f>'IDT-1'!B16</f>
        <v>0</v>
      </c>
      <c r="AF16" s="25"/>
      <c r="AG16">
        <f t="shared" si="2"/>
        <v>677.50590063933589</v>
      </c>
      <c r="AI16" s="35">
        <f>PXIL!H16</f>
        <v>0</v>
      </c>
      <c r="AJ16" s="35">
        <f>PXIL!N16</f>
        <v>0</v>
      </c>
      <c r="AK16" s="35">
        <f>RTM_IEX!H16</f>
        <v>10.58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10.847200000000001</v>
      </c>
      <c r="E17">
        <f>GT_NG!P17</f>
        <v>16.380606689136634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493.13408112540571</v>
      </c>
      <c r="P17" s="37">
        <v>28.86</v>
      </c>
      <c r="Q17" s="37">
        <v>25.219999999999995</v>
      </c>
      <c r="R17" s="39">
        <v>0</v>
      </c>
      <c r="S17" s="39">
        <v>0</v>
      </c>
      <c r="T17" s="38">
        <f>SUMPRODUCT(LTA!J17:AN17,LTA!J$101:AN$101,LTA!J$103:AN$103)</f>
        <v>94.99</v>
      </c>
      <c r="U17" s="38">
        <f>SUMPRODUCT(LTA!J17:AN17,LTA!J$102:AN$102,LTA!J$103:AN$103)</f>
        <v>136.04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2.21</v>
      </c>
      <c r="Z17" s="35">
        <f>IEX!N17</f>
        <v>0</v>
      </c>
      <c r="AA17" s="76">
        <f>STOA!H17</f>
        <v>0.34</v>
      </c>
      <c r="AB17" s="76">
        <f>-STOA!N17</f>
        <v>-137.27000000000001</v>
      </c>
      <c r="AC17">
        <f t="shared" si="0"/>
        <v>7.4942478856065255</v>
      </c>
      <c r="AD17">
        <f t="shared" si="1"/>
        <v>677.68763992893582</v>
      </c>
      <c r="AE17">
        <f>'IDT-1'!B17</f>
        <v>0</v>
      </c>
      <c r="AF17" s="25"/>
      <c r="AG17">
        <f t="shared" si="2"/>
        <v>677.68763992893582</v>
      </c>
      <c r="AI17" s="35">
        <f>PXIL!H17</f>
        <v>0</v>
      </c>
      <c r="AJ17" s="35">
        <f>PXIL!N17</f>
        <v>0</v>
      </c>
      <c r="AK17" s="35">
        <f>RTM_IEX!H17</f>
        <v>14.43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10.847200000000001</v>
      </c>
      <c r="E18">
        <f>GT_NG!P18</f>
        <v>16.380606689136634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493.13408112540571</v>
      </c>
      <c r="P18" s="37">
        <v>28.86</v>
      </c>
      <c r="Q18" s="37">
        <v>25.219999999999995</v>
      </c>
      <c r="R18" s="39">
        <v>0</v>
      </c>
      <c r="S18" s="39">
        <v>0</v>
      </c>
      <c r="T18" s="38">
        <f>SUMPRODUCT(LTA!J18:AN18,LTA!J$101:AN$101,LTA!J$103:AN$103)</f>
        <v>92.67</v>
      </c>
      <c r="U18" s="38">
        <f>SUMPRODUCT(LTA!J18:AN18,LTA!J$102:AN$102,LTA!J$103:AN$103)</f>
        <v>136.04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2.21</v>
      </c>
      <c r="Z18" s="35">
        <f>IEX!N18</f>
        <v>0</v>
      </c>
      <c r="AA18" s="76">
        <f>STOA!H18</f>
        <v>0.34</v>
      </c>
      <c r="AB18" s="76">
        <f>-STOA!N18</f>
        <v>-137.27000000000001</v>
      </c>
      <c r="AC18">
        <f t="shared" si="0"/>
        <v>7.5136698856065243</v>
      </c>
      <c r="AD18">
        <f t="shared" si="1"/>
        <v>680.15821792893587</v>
      </c>
      <c r="AE18">
        <f>'IDT-1'!B18</f>
        <v>0</v>
      </c>
      <c r="AF18" s="25"/>
      <c r="AG18">
        <f t="shared" si="2"/>
        <v>680.15821792893587</v>
      </c>
      <c r="AI18" s="35">
        <f>PXIL!H18</f>
        <v>0</v>
      </c>
      <c r="AJ18" s="35">
        <f>PXIL!N18</f>
        <v>0</v>
      </c>
      <c r="AK18" s="35">
        <f>RTM_IEX!H18</f>
        <v>19.239999999999998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10.847200000000001</v>
      </c>
      <c r="E19">
        <f>GT_NG!P19</f>
        <v>16.380606689136634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493.07408112540571</v>
      </c>
      <c r="P19" s="37">
        <v>28.86</v>
      </c>
      <c r="Q19" s="37">
        <v>25.219999999999995</v>
      </c>
      <c r="R19" s="39">
        <v>0</v>
      </c>
      <c r="S19" s="39">
        <v>0</v>
      </c>
      <c r="T19" s="38">
        <f>SUMPRODUCT(LTA!J19:AN19,LTA!J$101:AN$101,LTA!J$103:AN$103)</f>
        <v>88.34</v>
      </c>
      <c r="U19" s="38">
        <f>SUMPRODUCT(LTA!J19:AN19,LTA!J$102:AN$102,LTA!J$103:AN$103)</f>
        <v>115.74000000000001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2.21</v>
      </c>
      <c r="Z19" s="35">
        <f>IEX!N19</f>
        <v>0</v>
      </c>
      <c r="AA19" s="76">
        <f>STOA!H19</f>
        <v>0.43</v>
      </c>
      <c r="AB19" s="76">
        <f>-STOA!N19</f>
        <v>-137.27000000000001</v>
      </c>
      <c r="AC19">
        <f t="shared" si="0"/>
        <v>7.7195118856065248</v>
      </c>
      <c r="AD19">
        <f t="shared" si="1"/>
        <v>706.34237592893601</v>
      </c>
      <c r="AE19">
        <f>'IDT-1'!B19</f>
        <v>0</v>
      </c>
      <c r="AF19" s="25"/>
      <c r="AG19">
        <f t="shared" si="2"/>
        <v>706.34237592893601</v>
      </c>
      <c r="AI19" s="35">
        <f>PXIL!H19</f>
        <v>0</v>
      </c>
      <c r="AJ19" s="35">
        <f>PXIL!N19</f>
        <v>0</v>
      </c>
      <c r="AK19" s="35">
        <f>RTM_IEX!H19</f>
        <v>70.23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10.847200000000001</v>
      </c>
      <c r="E20">
        <f>GT_NG!P20</f>
        <v>16.380606689136634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511.19408112540572</v>
      </c>
      <c r="P20" s="37">
        <v>28.86</v>
      </c>
      <c r="Q20" s="37">
        <v>25.219999999999995</v>
      </c>
      <c r="R20" s="39">
        <v>0</v>
      </c>
      <c r="S20" s="39">
        <v>0</v>
      </c>
      <c r="T20" s="38">
        <f>SUMPRODUCT(LTA!J20:AN20,LTA!J$101:AN$101,LTA!J$103:AN$103)</f>
        <v>85.67</v>
      </c>
      <c r="U20" s="38">
        <f>SUMPRODUCT(LTA!J20:AN20,LTA!J$102:AN$102,LTA!J$103:AN$103)</f>
        <v>116.95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2.2199999999999998</v>
      </c>
      <c r="Z20" s="35">
        <f>IEX!N20</f>
        <v>0</v>
      </c>
      <c r="AA20" s="76">
        <f>STOA!H20</f>
        <v>0.43</v>
      </c>
      <c r="AB20" s="76">
        <f>-STOA!N20</f>
        <v>-137.27000000000001</v>
      </c>
      <c r="AC20">
        <f t="shared" si="0"/>
        <v>7.8269958856065251</v>
      </c>
      <c r="AD20">
        <f t="shared" si="1"/>
        <v>720.01489192893598</v>
      </c>
      <c r="AE20">
        <f>'IDT-1'!B20</f>
        <v>0</v>
      </c>
      <c r="AF20" s="25"/>
      <c r="AG20">
        <f t="shared" si="2"/>
        <v>720.01489192893598</v>
      </c>
      <c r="AI20" s="35">
        <f>PXIL!H20</f>
        <v>0</v>
      </c>
      <c r="AJ20" s="35">
        <f>PXIL!N20</f>
        <v>0</v>
      </c>
      <c r="AK20" s="35">
        <f>RTM_IEX!H20</f>
        <v>67.34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10.847200000000001</v>
      </c>
      <c r="E21">
        <f>GT_NG!P21</f>
        <v>16.380606689136634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591.74020064731815</v>
      </c>
      <c r="P21" s="37">
        <v>43.29</v>
      </c>
      <c r="Q21" s="37">
        <v>25.219999999999995</v>
      </c>
      <c r="R21" s="39">
        <v>0</v>
      </c>
      <c r="S21" s="39">
        <v>0</v>
      </c>
      <c r="T21" s="38">
        <f>SUMPRODUCT(LTA!J21:AN21,LTA!J$101:AN$101,LTA!J$103:AN$103)</f>
        <v>87.66</v>
      </c>
      <c r="U21" s="38">
        <f>SUMPRODUCT(LTA!J21:AN21,LTA!J$102:AN$102,LTA!J$103:AN$103)</f>
        <v>118.15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2.2199999999999998</v>
      </c>
      <c r="Z21" s="35">
        <f>IEX!N21</f>
        <v>0</v>
      </c>
      <c r="AA21" s="76">
        <f>STOA!H21</f>
        <v>0.43</v>
      </c>
      <c r="AB21" s="76">
        <f>-STOA!N21</f>
        <v>-137.27000000000001</v>
      </c>
      <c r="AC21">
        <f t="shared" si="0"/>
        <v>8.0674396178774401</v>
      </c>
      <c r="AD21">
        <f t="shared" si="1"/>
        <v>750.60056771857728</v>
      </c>
      <c r="AE21">
        <f>'IDT-1'!B21</f>
        <v>0</v>
      </c>
      <c r="AF21" s="25"/>
      <c r="AG21">
        <f t="shared" si="2"/>
        <v>750.60056771857728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10.847200000000001</v>
      </c>
      <c r="E22">
        <f>GT_NG!P22</f>
        <v>16.380606689136634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600.49020064731815</v>
      </c>
      <c r="P22" s="37">
        <v>58.99</v>
      </c>
      <c r="Q22" s="37">
        <v>38.119999999999997</v>
      </c>
      <c r="R22" s="39">
        <v>0</v>
      </c>
      <c r="S22" s="39">
        <v>0</v>
      </c>
      <c r="T22" s="38">
        <f>SUMPRODUCT(LTA!J22:AN22,LTA!J$101:AN$101,LTA!J$103:AN$103)</f>
        <v>86.33</v>
      </c>
      <c r="U22" s="38">
        <f>SUMPRODUCT(LTA!J22:AN22,LTA!J$102:AN$102,LTA!J$103:AN$103)</f>
        <v>116.85000000000001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2.2199999999999998</v>
      </c>
      <c r="Z22" s="35">
        <f>IEX!N22</f>
        <v>0</v>
      </c>
      <c r="AA22" s="76">
        <f>STOA!H22</f>
        <v>0.43</v>
      </c>
      <c r="AB22" s="76">
        <f>-STOA!N22</f>
        <v>-137.27000000000001</v>
      </c>
      <c r="AC22">
        <f t="shared" si="0"/>
        <v>8.3382556178774418</v>
      </c>
      <c r="AD22">
        <f t="shared" si="1"/>
        <v>785.04975171857745</v>
      </c>
      <c r="AE22">
        <f>'IDT-1'!B22</f>
        <v>0</v>
      </c>
      <c r="AF22" s="25"/>
      <c r="AG22">
        <f t="shared" si="2"/>
        <v>785.04975171857745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10.847200000000001</v>
      </c>
      <c r="E23">
        <f>GT_NG!P23</f>
        <v>16.380606689136634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643.21113024076158</v>
      </c>
      <c r="P23" s="37">
        <v>58.99</v>
      </c>
      <c r="Q23" s="37">
        <v>38.119999999999997</v>
      </c>
      <c r="R23" s="39">
        <v>0</v>
      </c>
      <c r="S23" s="39">
        <v>0</v>
      </c>
      <c r="T23" s="38">
        <f>SUMPRODUCT(LTA!J23:AN23,LTA!J$101:AN$101,LTA!J$103:AN$103)</f>
        <v>84.99</v>
      </c>
      <c r="U23" s="38">
        <f>SUMPRODUCT(LTA!J23:AN23,LTA!J$102:AN$102,LTA!J$103:AN$103)</f>
        <v>116.04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2.2199999999999998</v>
      </c>
      <c r="Z23" s="35">
        <f>IEX!N23</f>
        <v>0</v>
      </c>
      <c r="AA23" s="76">
        <f>STOA!H23</f>
        <v>0.43</v>
      </c>
      <c r="AB23" s="76">
        <f>-STOA!N23</f>
        <v>-137.27000000000001</v>
      </c>
      <c r="AC23">
        <f t="shared" si="0"/>
        <v>8.6547088687062992</v>
      </c>
      <c r="AD23">
        <f t="shared" si="1"/>
        <v>825.30422806119191</v>
      </c>
      <c r="AE23">
        <f>'IDT-1'!B23</f>
        <v>0</v>
      </c>
      <c r="AF23" s="25"/>
      <c r="AG23">
        <f t="shared" si="2"/>
        <v>825.30422806119191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10.847200000000001</v>
      </c>
      <c r="E24">
        <f>GT_NG!P24</f>
        <v>16.380606689136634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691.28222318396297</v>
      </c>
      <c r="P24" s="37">
        <v>58.99</v>
      </c>
      <c r="Q24" s="37">
        <v>38.119999999999997</v>
      </c>
      <c r="R24" s="39">
        <v>0</v>
      </c>
      <c r="S24" s="39">
        <v>0</v>
      </c>
      <c r="T24" s="38">
        <f>SUMPRODUCT(LTA!J24:AN24,LTA!J$101:AN$101,LTA!J$103:AN$103)</f>
        <v>82.33</v>
      </c>
      <c r="U24" s="38">
        <f>SUMPRODUCT(LTA!J24:AN24,LTA!J$102:AN$102,LTA!J$103:AN$103)</f>
        <v>115.23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2.2199999999999998</v>
      </c>
      <c r="Z24" s="35">
        <f>IEX!N24</f>
        <v>0</v>
      </c>
      <c r="AA24" s="76">
        <f>STOA!H24</f>
        <v>0.43</v>
      </c>
      <c r="AB24" s="76">
        <f>-STOA!N24</f>
        <v>-137.27000000000001</v>
      </c>
      <c r="AC24">
        <f t="shared" si="0"/>
        <v>9.0025973936632706</v>
      </c>
      <c r="AD24">
        <f t="shared" si="1"/>
        <v>869.55743247943644</v>
      </c>
      <c r="AE24">
        <f>'IDT-1'!B24</f>
        <v>0</v>
      </c>
      <c r="AF24" s="25"/>
      <c r="AG24">
        <f t="shared" si="2"/>
        <v>869.55743247943644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10.847200000000001</v>
      </c>
      <c r="E25">
        <f>GT_NG!P25</f>
        <v>16.380606689136634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724.62564650302545</v>
      </c>
      <c r="P25" s="37">
        <v>58.99</v>
      </c>
      <c r="Q25" s="37">
        <v>38.119999999999997</v>
      </c>
      <c r="R25" s="39">
        <v>0</v>
      </c>
      <c r="S25" s="39">
        <v>0</v>
      </c>
      <c r="T25" s="38">
        <f>SUMPRODUCT(LTA!J25:AN25,LTA!J$101:AN$101,LTA!J$103:AN$103)</f>
        <v>82.33</v>
      </c>
      <c r="U25" s="38">
        <f>SUMPRODUCT(LTA!J25:AN25,LTA!J$102:AN$102,LTA!J$103:AN$103)</f>
        <v>112.23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2.2199999999999998</v>
      </c>
      <c r="Z25" s="35">
        <f>IEX!N25</f>
        <v>0</v>
      </c>
      <c r="AA25" s="76">
        <f>STOA!H25</f>
        <v>0.43</v>
      </c>
      <c r="AB25" s="76">
        <f>-STOA!N25</f>
        <v>-137.27000000000001</v>
      </c>
      <c r="AC25">
        <f t="shared" si="0"/>
        <v>9.6519740955519602</v>
      </c>
      <c r="AD25">
        <f t="shared" si="1"/>
        <v>952.16147909661026</v>
      </c>
      <c r="AE25">
        <f>'IDT-1'!B25</f>
        <v>0</v>
      </c>
      <c r="AF25" s="25"/>
      <c r="AG25">
        <f t="shared" si="2"/>
        <v>952.16147909661026</v>
      </c>
      <c r="AI25" s="35">
        <f>PXIL!H25</f>
        <v>0</v>
      </c>
      <c r="AJ25" s="35">
        <f>PXIL!N25</f>
        <v>0</v>
      </c>
      <c r="AK25" s="35">
        <f>RTM_IEX!H25</f>
        <v>52.91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10.847200000000001</v>
      </c>
      <c r="E26">
        <f>GT_NG!P26</f>
        <v>16.380606689136634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803.28956133683641</v>
      </c>
      <c r="P26" s="37">
        <v>58.99</v>
      </c>
      <c r="Q26" s="37">
        <v>38.119999999999997</v>
      </c>
      <c r="R26" s="39">
        <v>0</v>
      </c>
      <c r="S26" s="39">
        <v>0</v>
      </c>
      <c r="T26" s="38">
        <f>SUMPRODUCT(LTA!J26:AN26,LTA!J$101:AN$101,LTA!J$103:AN$103)</f>
        <v>80.67</v>
      </c>
      <c r="U26" s="38">
        <f>SUMPRODUCT(LTA!J26:AN26,LTA!J$102:AN$102,LTA!J$103:AN$103)</f>
        <v>110.73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2.2199999999999998</v>
      </c>
      <c r="Z26" s="35">
        <f>IEX!N26</f>
        <v>0</v>
      </c>
      <c r="AA26" s="76">
        <f>STOA!H26</f>
        <v>0.43</v>
      </c>
      <c r="AB26" s="76">
        <f>-STOA!N26</f>
        <v>-137.27000000000001</v>
      </c>
      <c r="AC26">
        <f t="shared" si="0"/>
        <v>10.263446631255682</v>
      </c>
      <c r="AD26">
        <f t="shared" si="1"/>
        <v>1029.9439213947173</v>
      </c>
      <c r="AE26">
        <f>'IDT-1'!B26</f>
        <v>0</v>
      </c>
      <c r="AF26" s="25"/>
      <c r="AG26">
        <f t="shared" si="2"/>
        <v>1029.9439213947173</v>
      </c>
      <c r="AI26" s="35">
        <f>PXIL!H26</f>
        <v>0</v>
      </c>
      <c r="AJ26" s="35">
        <f>PXIL!N26</f>
        <v>0</v>
      </c>
      <c r="AK26" s="35">
        <f>RTM_IEX!H26</f>
        <v>55.8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10.847200000000001</v>
      </c>
      <c r="E27">
        <f>GT_NG!P27</f>
        <v>16.380606689136634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807.03686965213137</v>
      </c>
      <c r="P27" s="37">
        <v>53.585482973701957</v>
      </c>
      <c r="Q27" s="37">
        <v>38.11</v>
      </c>
      <c r="R27" s="39">
        <v>0.19</v>
      </c>
      <c r="S27" s="39">
        <v>0</v>
      </c>
      <c r="T27" s="38">
        <f>SUMPRODUCT(LTA!J27:AN27,LTA!J$101:AN$101,LTA!J$103:AN$103)</f>
        <v>83.33</v>
      </c>
      <c r="U27" s="38">
        <f>SUMPRODUCT(LTA!J27:AN27,LTA!J$102:AN$102,LTA!J$103:AN$103)</f>
        <v>114.75000000000001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2.2199999999999998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8.789665242656767</v>
      </c>
      <c r="AD27">
        <f t="shared" si="1"/>
        <v>1118.0904940723133</v>
      </c>
      <c r="AE27">
        <f>'IDT-1'!B27</f>
        <v>0</v>
      </c>
      <c r="AF27" s="25"/>
      <c r="AG27">
        <f t="shared" si="2"/>
        <v>1118.0904940723133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10.847200000000001</v>
      </c>
      <c r="E28">
        <f>GT_NG!P28</f>
        <v>16.380606689136634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856.05991333220106</v>
      </c>
      <c r="P28" s="37">
        <v>58.99</v>
      </c>
      <c r="Q28" s="37">
        <v>38.11</v>
      </c>
      <c r="R28" s="39">
        <v>0.35519999999999996</v>
      </c>
      <c r="S28" s="39">
        <v>0</v>
      </c>
      <c r="T28" s="38">
        <f>SUMPRODUCT(LTA!J28:AN28,LTA!J$101:AN$101,LTA!J$103:AN$103)</f>
        <v>78.67</v>
      </c>
      <c r="U28" s="38">
        <f>SUMPRODUCT(LTA!J28:AN28,LTA!J$102:AN$102,LTA!J$103:AN$103)</f>
        <v>113.74000000000001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2.2199999999999998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9.426322776166435</v>
      </c>
      <c r="AD28">
        <f t="shared" si="1"/>
        <v>1199.0765972451713</v>
      </c>
      <c r="AE28">
        <f>'IDT-1'!B28</f>
        <v>0</v>
      </c>
      <c r="AF28" s="25"/>
      <c r="AG28">
        <f t="shared" si="2"/>
        <v>1199.0765972451713</v>
      </c>
      <c r="AI28" s="35">
        <f>PXIL!H28</f>
        <v>0</v>
      </c>
      <c r="AJ28" s="35">
        <f>PXIL!N28</f>
        <v>0</v>
      </c>
      <c r="AK28" s="35">
        <f>RTM_IEX!H28</f>
        <v>32.700000000000003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10.847200000000001</v>
      </c>
      <c r="E29">
        <f>GT_NG!P29</f>
        <v>16.380606689136634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902.67565406151937</v>
      </c>
      <c r="P29" s="37">
        <v>58.99</v>
      </c>
      <c r="Q29" s="37">
        <v>38.11</v>
      </c>
      <c r="R29" s="39">
        <v>0.85522222222222233</v>
      </c>
      <c r="S29" s="39">
        <v>0</v>
      </c>
      <c r="T29" s="38">
        <f>SUMPRODUCT(LTA!J29:AN29,LTA!J$101:AN$101,LTA!J$103:AN$103)</f>
        <v>71.66</v>
      </c>
      <c r="U29" s="38">
        <f>SUMPRODUCT(LTA!J29:AN29,LTA!J$102:AN$102,LTA!J$103:AN$103)</f>
        <v>118.84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2.2199999999999998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10.124155727188448</v>
      </c>
      <c r="AD29">
        <f t="shared" si="1"/>
        <v>1287.8445272456897</v>
      </c>
      <c r="AE29">
        <f>'IDT-1'!B29</f>
        <v>0</v>
      </c>
      <c r="AF29" s="25"/>
      <c r="AG29">
        <f t="shared" si="2"/>
        <v>1287.8445272456897</v>
      </c>
      <c r="AI29" s="35">
        <f>PXIL!H29</f>
        <v>0</v>
      </c>
      <c r="AJ29" s="35">
        <f>PXIL!N29</f>
        <v>0</v>
      </c>
      <c r="AK29" s="35">
        <f>RTM_IEX!H29</f>
        <v>76.959999999999994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10.847200000000001</v>
      </c>
      <c r="E30">
        <f>GT_NG!P30</f>
        <v>16.380606689136634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914.76878964142509</v>
      </c>
      <c r="P30" s="37">
        <v>58.99</v>
      </c>
      <c r="Q30" s="37">
        <v>38.11</v>
      </c>
      <c r="R30" s="39">
        <v>3.12</v>
      </c>
      <c r="S30" s="39">
        <v>0</v>
      </c>
      <c r="T30" s="38">
        <f>SUMPRODUCT(LTA!J30:AN30,LTA!J$101:AN$101,LTA!J$103:AN$103)</f>
        <v>70</v>
      </c>
      <c r="U30" s="38">
        <f>SUMPRODUCT(LTA!J30:AN30,LTA!J$102:AN$102,LTA!J$103:AN$103)</f>
        <v>118.14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2.2199999999999998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10.65297945137838</v>
      </c>
      <c r="AD30">
        <f t="shared" si="1"/>
        <v>1355.1136168791834</v>
      </c>
      <c r="AE30">
        <f>'IDT-1'!B30</f>
        <v>0</v>
      </c>
      <c r="AF30" s="25"/>
      <c r="AG30">
        <f t="shared" si="2"/>
        <v>1355.1136168791834</v>
      </c>
      <c r="AI30" s="35">
        <f>PXIL!H30</f>
        <v>0</v>
      </c>
      <c r="AJ30" s="35">
        <f>PXIL!N30</f>
        <v>0</v>
      </c>
      <c r="AK30" s="35">
        <f>RTM_IEX!H30</f>
        <v>132.76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10.847200000000001</v>
      </c>
      <c r="E31">
        <f>GT_NG!P31</f>
        <v>16.380606689136634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919.21679865817271</v>
      </c>
      <c r="P31" s="37">
        <v>58.99</v>
      </c>
      <c r="Q31" s="37">
        <v>38.11</v>
      </c>
      <c r="R31" s="39">
        <v>9.09</v>
      </c>
      <c r="S31" s="39">
        <v>0</v>
      </c>
      <c r="T31" s="38">
        <f>SUMPRODUCT(LTA!J31:AN31,LTA!J$101:AN$101,LTA!J$103:AN$103)</f>
        <v>61.339999999999996</v>
      </c>
      <c r="U31" s="38">
        <f>SUMPRODUCT(LTA!J31:AN31,LTA!J$102:AN$102,LTA!J$103:AN$103)</f>
        <v>101.72999999999999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1.83</v>
      </c>
      <c r="Z31" s="35">
        <f>IEX!N31</f>
        <v>0</v>
      </c>
      <c r="AA31" s="76">
        <f>STOA!H31</f>
        <v>0.53</v>
      </c>
      <c r="AB31" s="76">
        <f>-STOA!N31</f>
        <v>0</v>
      </c>
      <c r="AC31">
        <f t="shared" si="0"/>
        <v>10.776515921709011</v>
      </c>
      <c r="AD31">
        <f t="shared" si="1"/>
        <v>1370.8280894256</v>
      </c>
      <c r="AE31">
        <f>'IDT-1'!B31</f>
        <v>0</v>
      </c>
      <c r="AF31" s="25"/>
      <c r="AG31">
        <f t="shared" si="2"/>
        <v>1370.8280894256</v>
      </c>
      <c r="AI31" s="35">
        <f>PXIL!H31</f>
        <v>0</v>
      </c>
      <c r="AJ31" s="35">
        <f>PXIL!N31</f>
        <v>0</v>
      </c>
      <c r="AK31" s="35">
        <f>RTM_IEX!H31</f>
        <v>163.54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10.847200000000001</v>
      </c>
      <c r="E32">
        <f>GT_NG!P32</f>
        <v>16.380606689136634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920.03809561671267</v>
      </c>
      <c r="P32" s="37">
        <v>58.99</v>
      </c>
      <c r="Q32" s="37">
        <v>38.11</v>
      </c>
      <c r="R32" s="39">
        <v>17.004798193621223</v>
      </c>
      <c r="S32" s="39">
        <v>0</v>
      </c>
      <c r="T32" s="38">
        <f>SUMPRODUCT(LTA!J32:AN32,LTA!J$101:AN$101,LTA!J$103:AN$103)</f>
        <v>63.9</v>
      </c>
      <c r="U32" s="38">
        <f>SUMPRODUCT(LTA!J32:AN32,LTA!J$102:AN$102,LTA!J$103:AN$103)</f>
        <v>98.81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1.83</v>
      </c>
      <c r="Z32" s="35">
        <f>IEX!N32</f>
        <v>0</v>
      </c>
      <c r="AA32" s="76">
        <f>STOA!H32</f>
        <v>0.53</v>
      </c>
      <c r="AB32" s="76">
        <f>-STOA!N32</f>
        <v>0</v>
      </c>
      <c r="AC32">
        <f t="shared" si="0"/>
        <v>11.254547463895868</v>
      </c>
      <c r="AD32">
        <f t="shared" si="1"/>
        <v>1431.6361530355744</v>
      </c>
      <c r="AE32">
        <f>'IDT-1'!B32</f>
        <v>0</v>
      </c>
      <c r="AF32" s="25"/>
      <c r="AG32">
        <f t="shared" si="2"/>
        <v>1431.6361530355744</v>
      </c>
      <c r="AI32" s="35">
        <f>PXIL!H32</f>
        <v>0</v>
      </c>
      <c r="AJ32" s="35">
        <f>PXIL!N32</f>
        <v>0</v>
      </c>
      <c r="AK32" s="35">
        <f>RTM_IEX!H32</f>
        <v>216.45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10.847200000000001</v>
      </c>
      <c r="E33">
        <f>GT_NG!P33</f>
        <v>16.380606689136634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909.54947897048714</v>
      </c>
      <c r="P33" s="37">
        <v>58.99</v>
      </c>
      <c r="Q33" s="37">
        <v>38.11</v>
      </c>
      <c r="R33" s="39">
        <v>29.649999999999991</v>
      </c>
      <c r="S33" s="39">
        <v>0</v>
      </c>
      <c r="T33" s="38">
        <f>SUMPRODUCT(LTA!J33:AN33,LTA!J$101:AN$101,LTA!J$103:AN$103)</f>
        <v>66.48</v>
      </c>
      <c r="U33" s="38">
        <f>SUMPRODUCT(LTA!J33:AN33,LTA!J$102:AN$102,LTA!J$103:AN$103)</f>
        <v>83.22999999999999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1.83</v>
      </c>
      <c r="Z33" s="35">
        <f>IEX!N33</f>
        <v>0</v>
      </c>
      <c r="AA33" s="76">
        <f>STOA!H33</f>
        <v>0.53</v>
      </c>
      <c r="AB33" s="76">
        <f>-STOA!N33</f>
        <v>0</v>
      </c>
      <c r="AC33">
        <f t="shared" si="0"/>
        <v>11.342504828145065</v>
      </c>
      <c r="AD33">
        <f t="shared" si="1"/>
        <v>1442.8247808314786</v>
      </c>
      <c r="AE33">
        <f>'IDT-1'!B33</f>
        <v>41</v>
      </c>
      <c r="AF33" s="25"/>
      <c r="AG33">
        <f t="shared" si="2"/>
        <v>1483.8247808314786</v>
      </c>
      <c r="AI33" s="35">
        <f>PXIL!H33</f>
        <v>0</v>
      </c>
      <c r="AJ33" s="35">
        <f>PXIL!N33</f>
        <v>0</v>
      </c>
      <c r="AK33" s="35">
        <f>RTM_IEX!H33</f>
        <v>238.57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10.847200000000001</v>
      </c>
      <c r="E34">
        <f>GT_NG!P34</f>
        <v>16.380606689136634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904.05949468140625</v>
      </c>
      <c r="P34" s="37">
        <v>58.99</v>
      </c>
      <c r="Q34" s="37">
        <v>38.11</v>
      </c>
      <c r="R34" s="39">
        <v>36.5</v>
      </c>
      <c r="S34" s="39">
        <v>0</v>
      </c>
      <c r="T34" s="38">
        <f>SUMPRODUCT(LTA!J34:AN34,LTA!J$101:AN$101,LTA!J$103:AN$103)</f>
        <v>73.91</v>
      </c>
      <c r="U34" s="38">
        <f>SUMPRODUCT(LTA!J34:AN34,LTA!J$102:AN$102,LTA!J$103:AN$103)</f>
        <v>82.52000000000001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1.83</v>
      </c>
      <c r="Z34" s="35">
        <f>IEX!N34</f>
        <v>0</v>
      </c>
      <c r="AA34" s="76">
        <f>STOA!H34</f>
        <v>0.53</v>
      </c>
      <c r="AB34" s="76">
        <f>-STOA!N34</f>
        <v>0</v>
      </c>
      <c r="AC34">
        <f t="shared" si="0"/>
        <v>11.548190950690234</v>
      </c>
      <c r="AD34">
        <f t="shared" si="1"/>
        <v>1468.9891104198528</v>
      </c>
      <c r="AE34">
        <f>'IDT-1'!B34</f>
        <v>57</v>
      </c>
      <c r="AF34" s="25"/>
      <c r="AG34">
        <f t="shared" si="2"/>
        <v>1525.9891104198528</v>
      </c>
      <c r="AI34" s="35">
        <f>PXIL!H34</f>
        <v>0</v>
      </c>
      <c r="AJ34" s="35">
        <f>PXIL!N34</f>
        <v>0</v>
      </c>
      <c r="AK34" s="35">
        <f>RTM_IEX!H34</f>
        <v>256.86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10.847200000000001</v>
      </c>
      <c r="E35">
        <f>GT_NG!P35</f>
        <v>16.380606689136634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860.76747171122406</v>
      </c>
      <c r="P35" s="37">
        <v>58.99</v>
      </c>
      <c r="Q35" s="37">
        <v>38.11</v>
      </c>
      <c r="R35" s="39">
        <v>38.5</v>
      </c>
      <c r="S35" s="39">
        <v>0</v>
      </c>
      <c r="T35" s="38">
        <f>SUMPRODUCT(LTA!J35:AN35,LTA!J$101:AN$101,LTA!J$103:AN$103)</f>
        <v>83.08</v>
      </c>
      <c r="U35" s="38">
        <f>SUMPRODUCT(LTA!J35:AN35,LTA!J$102:AN$102,LTA!J$103:AN$103)</f>
        <v>81.13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1.8199999999999998</v>
      </c>
      <c r="Z35" s="35">
        <f>IEX!N35</f>
        <v>0</v>
      </c>
      <c r="AA35" s="76">
        <f>STOA!H35</f>
        <v>0.82</v>
      </c>
      <c r="AB35" s="76">
        <f>-STOA!N35</f>
        <v>0</v>
      </c>
      <c r="AC35">
        <f t="shared" si="0"/>
        <v>11.423999171522812</v>
      </c>
      <c r="AD35">
        <f t="shared" si="1"/>
        <v>1453.1912792288379</v>
      </c>
      <c r="AE35">
        <f>'IDT-1'!B35</f>
        <v>119.28</v>
      </c>
      <c r="AF35" s="25"/>
      <c r="AG35">
        <f t="shared" si="2"/>
        <v>1572.4712792288378</v>
      </c>
      <c r="AI35" s="35">
        <f>PXIL!H35</f>
        <v>0</v>
      </c>
      <c r="AJ35" s="35">
        <f>PXIL!N35</f>
        <v>0</v>
      </c>
      <c r="AK35" s="35">
        <f>RTM_IEX!H35</f>
        <v>274.17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10.847200000000001</v>
      </c>
      <c r="E36">
        <f>GT_NG!P36</f>
        <v>16.380606689136634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828.19770963172459</v>
      </c>
      <c r="P36" s="37">
        <v>58.99</v>
      </c>
      <c r="Q36" s="37">
        <v>38.11</v>
      </c>
      <c r="R36" s="39">
        <v>40.5</v>
      </c>
      <c r="S36" s="39">
        <v>0</v>
      </c>
      <c r="T36" s="38">
        <f>SUMPRODUCT(LTA!J36:AN36,LTA!J$101:AN$101,LTA!J$103:AN$103)</f>
        <v>97.62</v>
      </c>
      <c r="U36" s="38">
        <f>SUMPRODUCT(LTA!J36:AN36,LTA!J$102:AN$102,LTA!J$103:AN$103)</f>
        <v>78.72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101.97000000000001</v>
      </c>
      <c r="Z36" s="35">
        <f>IEX!N36</f>
        <v>0</v>
      </c>
      <c r="AA36" s="76">
        <f>STOA!H36</f>
        <v>0.82</v>
      </c>
      <c r="AB36" s="76">
        <f>-STOA!N36</f>
        <v>0</v>
      </c>
      <c r="AC36">
        <f t="shared" si="0"/>
        <v>11.978035027302717</v>
      </c>
      <c r="AD36">
        <f t="shared" si="1"/>
        <v>1523.6674812935585</v>
      </c>
      <c r="AE36">
        <f>'IDT-1'!B36</f>
        <v>80</v>
      </c>
      <c r="AF36" s="25"/>
      <c r="AG36">
        <f t="shared" si="2"/>
        <v>1603.6674812935585</v>
      </c>
      <c r="AI36" s="35">
        <f>PXIL!H36</f>
        <v>0</v>
      </c>
      <c r="AJ36" s="35">
        <f>PXIL!N36</f>
        <v>0</v>
      </c>
      <c r="AK36" s="35">
        <f>RTM_IEX!H36</f>
        <v>258.77999999999997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4.71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10.847200000000001</v>
      </c>
      <c r="E37">
        <f>GT_NG!P37</f>
        <v>16.380606689136634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819.14321062046145</v>
      </c>
      <c r="P37" s="37">
        <v>58.99</v>
      </c>
      <c r="Q37" s="37">
        <v>38.11</v>
      </c>
      <c r="R37" s="39">
        <v>44</v>
      </c>
      <c r="S37" s="39">
        <v>0</v>
      </c>
      <c r="T37" s="38">
        <f>SUMPRODUCT(LTA!J37:AN37,LTA!J$101:AN$101,LTA!J$103:AN$103)</f>
        <v>103.25</v>
      </c>
      <c r="U37" s="38">
        <f>SUMPRODUCT(LTA!J37:AN37,LTA!J$102:AN$102,LTA!J$103:AN$103)</f>
        <v>77.22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165.35999999999999</v>
      </c>
      <c r="Z37" s="35">
        <f>IEX!N37</f>
        <v>0</v>
      </c>
      <c r="AA37" s="76">
        <f>STOA!H37</f>
        <v>0.82</v>
      </c>
      <c r="AB37" s="76">
        <f>-STOA!N37</f>
        <v>0</v>
      </c>
      <c r="AC37">
        <f t="shared" si="0"/>
        <v>12.432115935014863</v>
      </c>
      <c r="AD37">
        <f t="shared" si="1"/>
        <v>1581.4289013745831</v>
      </c>
      <c r="AE37">
        <f>'IDT-1'!B37</f>
        <v>90.575999999999993</v>
      </c>
      <c r="AF37" s="25"/>
      <c r="AG37">
        <f t="shared" si="2"/>
        <v>1672.0049013745831</v>
      </c>
      <c r="AI37" s="35">
        <f>PXIL!H37</f>
        <v>0</v>
      </c>
      <c r="AJ37" s="35">
        <f>PXIL!N37</f>
        <v>0</v>
      </c>
      <c r="AK37" s="35">
        <f>RTM_IEX!H37</f>
        <v>259.74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10.847200000000001</v>
      </c>
      <c r="E38">
        <f>GT_NG!P38</f>
        <v>16.380606689136634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795.10386078084559</v>
      </c>
      <c r="P38" s="37">
        <v>58.99</v>
      </c>
      <c r="Q38" s="37">
        <v>38.11</v>
      </c>
      <c r="R38" s="39">
        <v>44</v>
      </c>
      <c r="S38" s="39">
        <v>0</v>
      </c>
      <c r="T38" s="38">
        <f>SUMPRODUCT(LTA!J38:AN38,LTA!J$101:AN$101,LTA!J$103:AN$103)</f>
        <v>115.07</v>
      </c>
      <c r="U38" s="38">
        <f>SUMPRODUCT(LTA!J38:AN38,LTA!J$102:AN$102,LTA!J$103:AN$103)</f>
        <v>76.539999999999992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276.96000000000004</v>
      </c>
      <c r="Z38" s="35">
        <f>IEX!N38</f>
        <v>0</v>
      </c>
      <c r="AA38" s="76">
        <f>STOA!H38</f>
        <v>0.82</v>
      </c>
      <c r="AB38" s="76">
        <f>-STOA!N38</f>
        <v>0</v>
      </c>
      <c r="AC38">
        <f t="shared" si="0"/>
        <v>12.954409006265861</v>
      </c>
      <c r="AD38">
        <f t="shared" si="1"/>
        <v>1647.8672584637163</v>
      </c>
      <c r="AE38">
        <f>'IDT-1'!B38</f>
        <v>70.210000000000008</v>
      </c>
      <c r="AF38" s="25"/>
      <c r="AG38">
        <f t="shared" si="2"/>
        <v>1718.0772584637164</v>
      </c>
      <c r="AI38" s="35">
        <f>PXIL!H38</f>
        <v>0</v>
      </c>
      <c r="AJ38" s="35">
        <f>PXIL!N38</f>
        <v>0</v>
      </c>
      <c r="AK38" s="35">
        <f>RTM_IEX!H38</f>
        <v>228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10.847200000000001</v>
      </c>
      <c r="E39">
        <f>GT_NG!P39</f>
        <v>16.380606689136634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787.53209898147929</v>
      </c>
      <c r="P39" s="37">
        <v>58.99</v>
      </c>
      <c r="Q39" s="37">
        <v>38.11</v>
      </c>
      <c r="R39" s="39">
        <v>44</v>
      </c>
      <c r="S39" s="39">
        <v>0</v>
      </c>
      <c r="T39" s="38">
        <f>SUMPRODUCT(LTA!J39:AN39,LTA!J$101:AN$101,LTA!J$103:AN$103)</f>
        <v>131.69999999999999</v>
      </c>
      <c r="U39" s="38">
        <f>SUMPRODUCT(LTA!J39:AN39,LTA!J$102:AN$102,LTA!J$103:AN$103)</f>
        <v>76.239999999999995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265.41000000000003</v>
      </c>
      <c r="Z39" s="35">
        <f>IEX!N39</f>
        <v>0</v>
      </c>
      <c r="AA39" s="76">
        <f>STOA!H39</f>
        <v>0.82</v>
      </c>
      <c r="AB39" s="76">
        <f>-STOA!N39</f>
        <v>0</v>
      </c>
      <c r="AC39">
        <f t="shared" si="0"/>
        <v>13.097681264230804</v>
      </c>
      <c r="AD39">
        <f t="shared" si="1"/>
        <v>1666.0922244063852</v>
      </c>
      <c r="AE39">
        <f>'IDT-1'!B39</f>
        <v>83.066000000000003</v>
      </c>
      <c r="AF39" s="25"/>
      <c r="AG39">
        <f t="shared" si="2"/>
        <v>1749.1582244063852</v>
      </c>
      <c r="AI39" s="35">
        <f>PXIL!H39</f>
        <v>0</v>
      </c>
      <c r="AJ39" s="35">
        <f>PXIL!N39</f>
        <v>0</v>
      </c>
      <c r="AK39" s="35">
        <f>RTM_IEX!H39</f>
        <v>249.16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10.847200000000001</v>
      </c>
      <c r="E40">
        <f>GT_NG!P40</f>
        <v>16.380606689136634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797.60055255006341</v>
      </c>
      <c r="P40" s="37">
        <v>58.99</v>
      </c>
      <c r="Q40" s="37">
        <v>38.11</v>
      </c>
      <c r="R40" s="39">
        <v>44</v>
      </c>
      <c r="S40" s="39">
        <v>0</v>
      </c>
      <c r="T40" s="38">
        <f>SUMPRODUCT(LTA!J40:AN40,LTA!J$101:AN$101,LTA!J$103:AN$103)</f>
        <v>154.97999999999999</v>
      </c>
      <c r="U40" s="38">
        <f>SUMPRODUCT(LTA!J40:AN40,LTA!J$102:AN$102,LTA!J$103:AN$103)</f>
        <v>74.739999999999995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353.92</v>
      </c>
      <c r="Z40" s="35">
        <f>IEX!N40</f>
        <v>0</v>
      </c>
      <c r="AA40" s="76">
        <f>STOA!H40</f>
        <v>0.82</v>
      </c>
      <c r="AB40" s="76">
        <f>-STOA!N40</f>
        <v>0</v>
      </c>
      <c r="AC40">
        <f t="shared" si="0"/>
        <v>13.863863202065762</v>
      </c>
      <c r="AD40">
        <f t="shared" si="1"/>
        <v>1763.5544960371344</v>
      </c>
      <c r="AE40">
        <f>'IDT-1'!B40</f>
        <v>25</v>
      </c>
      <c r="AF40" s="25"/>
      <c r="AG40">
        <f t="shared" si="2"/>
        <v>1788.5544960371344</v>
      </c>
      <c r="AI40" s="35">
        <f>PXIL!H40</f>
        <v>0</v>
      </c>
      <c r="AJ40" s="35">
        <f>PXIL!N40</f>
        <v>0</v>
      </c>
      <c r="AK40" s="35">
        <f>RTM_IEX!H40</f>
        <v>227.03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10.847200000000001</v>
      </c>
      <c r="E41">
        <f>GT_NG!P41</f>
        <v>16.380606689136634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786.27140178432887</v>
      </c>
      <c r="P41" s="37">
        <v>58.99</v>
      </c>
      <c r="Q41" s="37">
        <v>38.11</v>
      </c>
      <c r="R41" s="39">
        <v>44</v>
      </c>
      <c r="S41" s="39">
        <v>0</v>
      </c>
      <c r="T41" s="38">
        <f>SUMPRODUCT(LTA!J41:AN41,LTA!J$101:AN$101,LTA!J$103:AN$103)</f>
        <v>211.79</v>
      </c>
      <c r="U41" s="38">
        <f>SUMPRODUCT(LTA!J41:AN41,LTA!J$102:AN$102,LTA!J$103:AN$103)</f>
        <v>71.25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317.36</v>
      </c>
      <c r="Z41" s="35">
        <f>IEX!N41</f>
        <v>0</v>
      </c>
      <c r="AA41" s="76">
        <f>STOA!H41</f>
        <v>0.82</v>
      </c>
      <c r="AB41" s="76">
        <f>-STOA!N41</f>
        <v>0</v>
      </c>
      <c r="AC41">
        <f t="shared" si="0"/>
        <v>14.724131826093029</v>
      </c>
      <c r="AD41">
        <f t="shared" si="1"/>
        <v>1872.9850766473724</v>
      </c>
      <c r="AE41">
        <f>'IDT-1'!B41</f>
        <v>8.1349999999999998</v>
      </c>
      <c r="AF41" s="25"/>
      <c r="AG41">
        <f t="shared" si="2"/>
        <v>1881.1200766473723</v>
      </c>
      <c r="AI41" s="35">
        <f>PXIL!H41</f>
        <v>0</v>
      </c>
      <c r="AJ41" s="35">
        <f>PXIL!N41</f>
        <v>0</v>
      </c>
      <c r="AK41" s="35">
        <f>RTM_IEX!H41</f>
        <v>331.89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10.847200000000001</v>
      </c>
      <c r="E42">
        <f>GT_NG!P42</f>
        <v>16.380606689136634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776.01559109592313</v>
      </c>
      <c r="P42" s="37">
        <v>58.99</v>
      </c>
      <c r="Q42" s="37">
        <v>38.11</v>
      </c>
      <c r="R42" s="39">
        <v>44</v>
      </c>
      <c r="S42" s="39">
        <v>0</v>
      </c>
      <c r="T42" s="38">
        <f>SUMPRODUCT(LTA!J42:AN42,LTA!J$101:AN$101,LTA!J$103:AN$103)</f>
        <v>238.82</v>
      </c>
      <c r="U42" s="38">
        <f>SUMPRODUCT(LTA!J42:AN42,LTA!J$102:AN$102,LTA!J$103:AN$103)</f>
        <v>68.75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298.12000000000006</v>
      </c>
      <c r="Z42" s="35">
        <f>IEX!N42</f>
        <v>0</v>
      </c>
      <c r="AA42" s="76">
        <f>STOA!H42</f>
        <v>0.82</v>
      </c>
      <c r="AB42" s="76">
        <f>-STOA!N42</f>
        <v>0</v>
      </c>
      <c r="AC42">
        <f t="shared" si="0"/>
        <v>14.820494502723466</v>
      </c>
      <c r="AD42">
        <f t="shared" si="1"/>
        <v>1885.2429032823363</v>
      </c>
      <c r="AE42">
        <f>'IDT-1'!B42</f>
        <v>8.1349999999999998</v>
      </c>
      <c r="AF42" s="25"/>
      <c r="AG42">
        <f t="shared" si="2"/>
        <v>1893.3779032823363</v>
      </c>
      <c r="AI42" s="35">
        <f>PXIL!H42</f>
        <v>0</v>
      </c>
      <c r="AJ42" s="35">
        <f>PXIL!N42</f>
        <v>0</v>
      </c>
      <c r="AK42" s="35">
        <f>RTM_IEX!H42</f>
        <v>349.21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10.847200000000001</v>
      </c>
      <c r="E43">
        <f>GT_NG!P43</f>
        <v>16.380606689136634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766.60950648212531</v>
      </c>
      <c r="P43" s="37">
        <v>58.99</v>
      </c>
      <c r="Q43" s="37">
        <v>38.11</v>
      </c>
      <c r="R43" s="39">
        <v>44</v>
      </c>
      <c r="S43" s="39">
        <v>0</v>
      </c>
      <c r="T43" s="38">
        <f>SUMPRODUCT(LTA!J43:AN43,LTA!J$101:AN$101,LTA!J$103:AN$103)</f>
        <v>267.03000000000003</v>
      </c>
      <c r="U43" s="38">
        <f>SUMPRODUCT(LTA!J43:AN43,LTA!J$102:AN$102,LTA!J$103:AN$103)</f>
        <v>69.75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286.29000000000002</v>
      </c>
      <c r="Z43" s="35">
        <f>IEX!N43</f>
        <v>0</v>
      </c>
      <c r="AA43" s="76">
        <f>STOA!H43</f>
        <v>0.82</v>
      </c>
      <c r="AB43" s="76">
        <f>-STOA!N43</f>
        <v>0</v>
      </c>
      <c r="AC43">
        <f t="shared" si="0"/>
        <v>15.115287042735842</v>
      </c>
      <c r="AD43">
        <f t="shared" si="1"/>
        <v>1922.742026128526</v>
      </c>
      <c r="AE43">
        <f>'IDT-1'!B43</f>
        <v>10.847</v>
      </c>
      <c r="AF43" s="25"/>
      <c r="AG43">
        <f t="shared" si="2"/>
        <v>1933.589026128526</v>
      </c>
      <c r="AI43" s="35">
        <f>PXIL!H43</f>
        <v>0</v>
      </c>
      <c r="AJ43" s="35">
        <f>PXIL!N43</f>
        <v>0</v>
      </c>
      <c r="AK43" s="35">
        <f>RTM_IEX!H43</f>
        <v>379.03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10.847200000000001</v>
      </c>
      <c r="E44">
        <f>GT_NG!P44</f>
        <v>16.380606689136634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759.64798490756061</v>
      </c>
      <c r="P44" s="37">
        <v>58.99</v>
      </c>
      <c r="Q44" s="37">
        <v>38.11</v>
      </c>
      <c r="R44" s="39">
        <v>44</v>
      </c>
      <c r="S44" s="39">
        <v>0</v>
      </c>
      <c r="T44" s="38">
        <f>SUMPRODUCT(LTA!J44:AN44,LTA!J$101:AN$101,LTA!J$103:AN$103)</f>
        <v>286.11</v>
      </c>
      <c r="U44" s="38">
        <f>SUMPRODUCT(LTA!J44:AN44,LTA!J$102:AN$102,LTA!J$103:AN$103)</f>
        <v>66.95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269.93</v>
      </c>
      <c r="Z44" s="35">
        <f>IEX!N44</f>
        <v>0</v>
      </c>
      <c r="AA44" s="76">
        <f>STOA!H44</f>
        <v>0.82</v>
      </c>
      <c r="AB44" s="76">
        <f>-STOA!N44</f>
        <v>0</v>
      </c>
      <c r="AC44">
        <f t="shared" si="0"/>
        <v>15.17299517445424</v>
      </c>
      <c r="AD44">
        <f t="shared" si="1"/>
        <v>1930.0827964222431</v>
      </c>
      <c r="AE44">
        <f>'IDT-1'!B44</f>
        <v>10.847</v>
      </c>
      <c r="AF44" s="25"/>
      <c r="AG44">
        <f t="shared" si="2"/>
        <v>1940.929796422243</v>
      </c>
      <c r="AI44" s="35">
        <f>PXIL!H44</f>
        <v>0</v>
      </c>
      <c r="AJ44" s="35">
        <f>PXIL!N44</f>
        <v>0</v>
      </c>
      <c r="AK44" s="35">
        <f>RTM_IEX!H44</f>
        <v>393.47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11.0558</v>
      </c>
      <c r="E45">
        <f>GT_NG!P45</f>
        <v>16.380606689136634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767.69192151509515</v>
      </c>
      <c r="P45" s="37">
        <v>58.99</v>
      </c>
      <c r="Q45" s="37">
        <v>38.11</v>
      </c>
      <c r="R45" s="39">
        <v>44</v>
      </c>
      <c r="S45" s="39">
        <v>0</v>
      </c>
      <c r="T45" s="38">
        <f>SUMPRODUCT(LTA!J45:AN45,LTA!J$101:AN$101,LTA!J$103:AN$103)</f>
        <v>330.47</v>
      </c>
      <c r="U45" s="38">
        <f>SUMPRODUCT(LTA!J45:AN45,LTA!J$102:AN$102,LTA!J$103:AN$103)</f>
        <v>68.039999999999992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238.19</v>
      </c>
      <c r="Z45" s="35">
        <f>IEX!N45</f>
        <v>0</v>
      </c>
      <c r="AA45" s="76">
        <f>STOA!H45</f>
        <v>0.82</v>
      </c>
      <c r="AB45" s="76">
        <f>-STOA!N45</f>
        <v>0</v>
      </c>
      <c r="AC45">
        <f t="shared" si="0"/>
        <v>15.291730959993009</v>
      </c>
      <c r="AD45">
        <f t="shared" si="1"/>
        <v>1945.186597244239</v>
      </c>
      <c r="AE45">
        <f>'IDT-1'!B45</f>
        <v>24.405000000000001</v>
      </c>
      <c r="AF45" s="25"/>
      <c r="AG45">
        <f t="shared" si="2"/>
        <v>1969.591597244239</v>
      </c>
      <c r="AI45" s="35">
        <f>PXIL!H45</f>
        <v>0</v>
      </c>
      <c r="AJ45" s="35">
        <f>PXIL!N45</f>
        <v>0</v>
      </c>
      <c r="AK45" s="35">
        <f>RTM_IEX!H45</f>
        <v>386.73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11.0558</v>
      </c>
      <c r="E46">
        <f>GT_NG!P46</f>
        <v>16.380606689136634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790.33390472001508</v>
      </c>
      <c r="P46" s="37">
        <v>58.99</v>
      </c>
      <c r="Q46" s="37">
        <v>38.11</v>
      </c>
      <c r="R46" s="39">
        <v>44</v>
      </c>
      <c r="S46" s="39">
        <v>0</v>
      </c>
      <c r="T46" s="38">
        <f>SUMPRODUCT(LTA!J46:AN46,LTA!J$101:AN$101,LTA!J$103:AN$103)</f>
        <v>361.26</v>
      </c>
      <c r="U46" s="38">
        <f>SUMPRODUCT(LTA!J46:AN46,LTA!J$102:AN$102,LTA!J$103:AN$103)</f>
        <v>65.959999999999994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187.21</v>
      </c>
      <c r="Z46" s="35">
        <f>IEX!N46</f>
        <v>0</v>
      </c>
      <c r="AA46" s="76">
        <f>STOA!H46</f>
        <v>0.82</v>
      </c>
      <c r="AB46" s="76">
        <f>-STOA!N46</f>
        <v>0</v>
      </c>
      <c r="AC46">
        <f t="shared" si="0"/>
        <v>15.339638428991382</v>
      </c>
      <c r="AD46">
        <f t="shared" si="1"/>
        <v>1951.2806729801605</v>
      </c>
      <c r="AE46">
        <f>'IDT-1'!B46</f>
        <v>32.54</v>
      </c>
      <c r="AF46" s="25"/>
      <c r="AG46">
        <f t="shared" si="2"/>
        <v>1983.8206729801605</v>
      </c>
      <c r="AI46" s="35">
        <f>PXIL!H46</f>
        <v>0</v>
      </c>
      <c r="AJ46" s="35">
        <f>PXIL!N46</f>
        <v>0</v>
      </c>
      <c r="AK46" s="35">
        <f>RTM_IEX!H46</f>
        <v>392.5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11.0558</v>
      </c>
      <c r="E47">
        <f>GT_NG!P47</f>
        <v>16.380606689136634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789.01596503747544</v>
      </c>
      <c r="P47" s="37">
        <v>58.99</v>
      </c>
      <c r="Q47" s="37">
        <v>38.11</v>
      </c>
      <c r="R47" s="39">
        <v>44</v>
      </c>
      <c r="S47" s="39">
        <v>0</v>
      </c>
      <c r="T47" s="38">
        <f>SUMPRODUCT(LTA!J47:AN47,LTA!J$101:AN$101,LTA!J$103:AN$103)</f>
        <v>411.32000000000005</v>
      </c>
      <c r="U47" s="38">
        <f>SUMPRODUCT(LTA!J47:AN47,LTA!J$102:AN$102,LTA!J$103:AN$103)</f>
        <v>66.16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121.79</v>
      </c>
      <c r="Z47" s="35">
        <f>IEX!N47</f>
        <v>0</v>
      </c>
      <c r="AA47" s="76">
        <f>STOA!H47</f>
        <v>0.82</v>
      </c>
      <c r="AB47" s="76">
        <f>-STOA!N47</f>
        <v>0</v>
      </c>
      <c r="AC47">
        <f t="shared" si="0"/>
        <v>15.188568499467575</v>
      </c>
      <c r="AD47">
        <f t="shared" si="1"/>
        <v>1932.0638032271447</v>
      </c>
      <c r="AE47">
        <f>'IDT-1'!B47</f>
        <v>46.097999999999999</v>
      </c>
      <c r="AF47" s="25"/>
      <c r="AG47">
        <f t="shared" si="2"/>
        <v>1978.1618032271447</v>
      </c>
      <c r="AI47" s="35">
        <f>PXIL!H47</f>
        <v>0</v>
      </c>
      <c r="AJ47" s="35">
        <f>PXIL!N47</f>
        <v>0</v>
      </c>
      <c r="AK47" s="35">
        <f>RTM_IEX!H47</f>
        <v>389.61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11.0558</v>
      </c>
      <c r="E48">
        <f>GT_NG!P48</f>
        <v>16.380606689136634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780.0770809104913</v>
      </c>
      <c r="P48" s="37">
        <v>58.99</v>
      </c>
      <c r="Q48" s="37">
        <v>38.11</v>
      </c>
      <c r="R48" s="39">
        <v>44</v>
      </c>
      <c r="S48" s="39">
        <v>0</v>
      </c>
      <c r="T48" s="38">
        <f>SUMPRODUCT(LTA!J48:AN48,LTA!J$101:AN$101,LTA!J$103:AN$103)</f>
        <v>440.03000000000003</v>
      </c>
      <c r="U48" s="38">
        <f>SUMPRODUCT(LTA!J48:AN48,LTA!J$102:AN$102,LTA!J$103:AN$103)</f>
        <v>66.87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75.62</v>
      </c>
      <c r="Z48" s="35">
        <f>IEX!N48</f>
        <v>0</v>
      </c>
      <c r="AA48" s="76">
        <f>STOA!H48</f>
        <v>0.82</v>
      </c>
      <c r="AB48" s="76">
        <f>-STOA!N48</f>
        <v>0</v>
      </c>
      <c r="AC48">
        <f t="shared" si="0"/>
        <v>15.018225203277098</v>
      </c>
      <c r="AD48">
        <f t="shared" si="1"/>
        <v>1910.395262396351</v>
      </c>
      <c r="AE48">
        <f>'IDT-1'!B48</f>
        <v>51.46</v>
      </c>
      <c r="AF48" s="25"/>
      <c r="AG48">
        <f t="shared" si="2"/>
        <v>1961.855262396351</v>
      </c>
      <c r="AI48" s="35">
        <f>PXIL!H48</f>
        <v>0</v>
      </c>
      <c r="AJ48" s="35">
        <f>PXIL!N48</f>
        <v>0</v>
      </c>
      <c r="AK48" s="35">
        <f>RTM_IEX!H48</f>
        <v>393.46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11.0558</v>
      </c>
      <c r="E49">
        <f>GT_NG!P49</f>
        <v>16.380606689136634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778.29790498123884</v>
      </c>
      <c r="P49" s="37">
        <v>58.99</v>
      </c>
      <c r="Q49" s="37">
        <v>38.11</v>
      </c>
      <c r="R49" s="39">
        <v>44</v>
      </c>
      <c r="S49" s="39">
        <v>0</v>
      </c>
      <c r="T49" s="38">
        <f>SUMPRODUCT(LTA!J49:AN49,LTA!J$101:AN$101,LTA!J$103:AN$103)</f>
        <v>456.85</v>
      </c>
      <c r="U49" s="38">
        <f>SUMPRODUCT(LTA!J49:AN49,LTA!J$102:AN$102,LTA!J$103:AN$103)</f>
        <v>66.87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50.6</v>
      </c>
      <c r="Z49" s="35">
        <f>IEX!N49</f>
        <v>0</v>
      </c>
      <c r="AA49" s="76">
        <f>STOA!H49</f>
        <v>0.82</v>
      </c>
      <c r="AB49" s="76">
        <f>-STOA!N49</f>
        <v>0</v>
      </c>
      <c r="AC49">
        <f t="shared" si="0"/>
        <v>14.925333631028929</v>
      </c>
      <c r="AD49">
        <f t="shared" si="1"/>
        <v>1898.5789780393466</v>
      </c>
      <c r="AE49">
        <f>'IDT-1'!B49</f>
        <v>33.744999999999997</v>
      </c>
      <c r="AF49" s="25"/>
      <c r="AG49">
        <f t="shared" si="2"/>
        <v>1932.3239780393465</v>
      </c>
      <c r="AI49" s="35">
        <f>PXIL!H49</f>
        <v>0</v>
      </c>
      <c r="AJ49" s="35">
        <f>PXIL!N49</f>
        <v>0</v>
      </c>
      <c r="AK49" s="35">
        <f>RTM_IEX!H49</f>
        <v>391.53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11.0558</v>
      </c>
      <c r="E50">
        <f>GT_NG!P50</f>
        <v>16.380606689136634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734.10980143063807</v>
      </c>
      <c r="P50" s="37">
        <v>58.99</v>
      </c>
      <c r="Q50" s="37">
        <v>38.11</v>
      </c>
      <c r="R50" s="39">
        <v>44</v>
      </c>
      <c r="S50" s="39">
        <v>0</v>
      </c>
      <c r="T50" s="38">
        <f>SUMPRODUCT(LTA!J50:AN50,LTA!J$101:AN$101,LTA!J$103:AN$103)</f>
        <v>471.27000000000004</v>
      </c>
      <c r="U50" s="38">
        <f>SUMPRODUCT(LTA!J50:AN50,LTA!J$102:AN$102,LTA!J$103:AN$103)</f>
        <v>66.87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2.5</v>
      </c>
      <c r="Z50" s="35">
        <f>IEX!N50</f>
        <v>0</v>
      </c>
      <c r="AA50" s="76">
        <f>STOA!H50</f>
        <v>0.82</v>
      </c>
      <c r="AB50" s="76">
        <f>-STOA!N50</f>
        <v>0</v>
      </c>
      <c r="AC50">
        <f t="shared" si="0"/>
        <v>14.618106423334243</v>
      </c>
      <c r="AD50">
        <f t="shared" si="1"/>
        <v>1859.4981016964407</v>
      </c>
      <c r="AE50">
        <f>'IDT-1'!B50</f>
        <v>40</v>
      </c>
      <c r="AF50" s="25"/>
      <c r="AG50">
        <f t="shared" si="2"/>
        <v>1899.4981016964407</v>
      </c>
      <c r="AI50" s="35">
        <f>PXIL!H50</f>
        <v>0</v>
      </c>
      <c r="AJ50" s="35">
        <f>PXIL!N50</f>
        <v>0</v>
      </c>
      <c r="AK50" s="35">
        <f>RTM_IEX!H50</f>
        <v>430.01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11.0558</v>
      </c>
      <c r="E51">
        <f>GT_NG!P51</f>
        <v>16.380606689136634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716.42828875001226</v>
      </c>
      <c r="P51" s="37">
        <v>58.99</v>
      </c>
      <c r="Q51" s="37">
        <v>38.11</v>
      </c>
      <c r="R51" s="39">
        <v>44</v>
      </c>
      <c r="S51" s="39">
        <v>0</v>
      </c>
      <c r="T51" s="38">
        <f>SUMPRODUCT(LTA!J51:AN51,LTA!J$101:AN$101,LTA!J$103:AN$103)</f>
        <v>498.93000000000006</v>
      </c>
      <c r="U51" s="38">
        <f>SUMPRODUCT(LTA!J51:AN51,LTA!J$102:AN$102,LTA!J$103:AN$103)</f>
        <v>66.47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2.5</v>
      </c>
      <c r="Z51" s="35">
        <f>IEX!N51</f>
        <v>0</v>
      </c>
      <c r="AA51" s="76">
        <f>STOA!H51</f>
        <v>0.82</v>
      </c>
      <c r="AB51" s="76">
        <f>-STOA!N51</f>
        <v>0</v>
      </c>
      <c r="AC51">
        <f t="shared" si="0"/>
        <v>14.820426624425361</v>
      </c>
      <c r="AD51">
        <f t="shared" si="1"/>
        <v>1885.2342688147235</v>
      </c>
      <c r="AE51">
        <f>'IDT-1'!B51</f>
        <v>0</v>
      </c>
      <c r="AF51" s="25"/>
      <c r="AG51">
        <f t="shared" si="2"/>
        <v>1885.2342688147235</v>
      </c>
      <c r="AI51" s="35">
        <f>PXIL!H51</f>
        <v>0</v>
      </c>
      <c r="AJ51" s="35">
        <f>PXIL!N51</f>
        <v>0</v>
      </c>
      <c r="AK51" s="35">
        <f>RTM_IEX!H51</f>
        <v>446.37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11.0558</v>
      </c>
      <c r="E52">
        <f>GT_NG!P52</f>
        <v>16.380606689136634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718.08828875001234</v>
      </c>
      <c r="P52" s="37">
        <v>58.99</v>
      </c>
      <c r="Q52" s="37">
        <v>38.11</v>
      </c>
      <c r="R52" s="39">
        <v>44</v>
      </c>
      <c r="S52" s="39">
        <v>0</v>
      </c>
      <c r="T52" s="38">
        <f>SUMPRODUCT(LTA!J52:AN52,LTA!J$101:AN$101,LTA!J$103:AN$103)</f>
        <v>510.59000000000003</v>
      </c>
      <c r="U52" s="38">
        <f>SUMPRODUCT(LTA!J52:AN52,LTA!J$102:AN$102,LTA!J$103:AN$103)</f>
        <v>69.56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2.5</v>
      </c>
      <c r="Z52" s="35">
        <f>IEX!N52</f>
        <v>0</v>
      </c>
      <c r="AA52" s="76">
        <f>STOA!H52</f>
        <v>0.82</v>
      </c>
      <c r="AB52" s="76">
        <f>-STOA!N52</f>
        <v>0</v>
      </c>
      <c r="AC52">
        <f t="shared" si="0"/>
        <v>14.520750624425363</v>
      </c>
      <c r="AD52">
        <f t="shared" si="1"/>
        <v>1847.1139448147237</v>
      </c>
      <c r="AE52">
        <f>'IDT-1'!B52</f>
        <v>0</v>
      </c>
      <c r="AF52" s="25"/>
      <c r="AG52">
        <f t="shared" si="2"/>
        <v>1847.1139448147237</v>
      </c>
      <c r="AI52" s="35">
        <f>PXIL!H52</f>
        <v>0</v>
      </c>
      <c r="AJ52" s="35">
        <f>PXIL!N52</f>
        <v>0</v>
      </c>
      <c r="AK52" s="35">
        <f>RTM_IEX!H52</f>
        <v>391.54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11.0558</v>
      </c>
      <c r="E53">
        <f>GT_NG!P53</f>
        <v>16.380606689136634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718.07828875001235</v>
      </c>
      <c r="P53" s="37">
        <v>58.99</v>
      </c>
      <c r="Q53" s="37">
        <v>38.11</v>
      </c>
      <c r="R53" s="39">
        <v>44</v>
      </c>
      <c r="S53" s="39">
        <v>0</v>
      </c>
      <c r="T53" s="38">
        <f>SUMPRODUCT(LTA!J53:AN53,LTA!J$101:AN$101,LTA!J$103:AN$103)</f>
        <v>530.77</v>
      </c>
      <c r="U53" s="38">
        <f>SUMPRODUCT(LTA!J53:AN53,LTA!J$102:AN$102,LTA!J$103:AN$103)</f>
        <v>65.06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2.5</v>
      </c>
      <c r="Z53" s="35">
        <f>IEX!N53</f>
        <v>0</v>
      </c>
      <c r="AA53" s="76">
        <f>STOA!H53</f>
        <v>0.82</v>
      </c>
      <c r="AB53" s="76">
        <f>-STOA!N53</f>
        <v>0</v>
      </c>
      <c r="AC53">
        <f t="shared" si="0"/>
        <v>14.222790624425361</v>
      </c>
      <c r="AD53">
        <f t="shared" si="1"/>
        <v>1809.2119048147235</v>
      </c>
      <c r="AE53">
        <f>'IDT-1'!B53</f>
        <v>0</v>
      </c>
      <c r="AF53" s="25"/>
      <c r="AG53">
        <f t="shared" si="2"/>
        <v>1809.2119048147235</v>
      </c>
      <c r="AI53" s="35">
        <f>PXIL!H53</f>
        <v>0</v>
      </c>
      <c r="AJ53" s="35">
        <f>PXIL!N53</f>
        <v>0</v>
      </c>
      <c r="AK53" s="35">
        <f>RTM_IEX!H53</f>
        <v>337.67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11.0558</v>
      </c>
      <c r="E54">
        <f>GT_NG!P54</f>
        <v>16.380606689136634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718.81804966422567</v>
      </c>
      <c r="P54" s="37">
        <v>58.990000000000009</v>
      </c>
      <c r="Q54" s="37">
        <v>38.11</v>
      </c>
      <c r="R54" s="39">
        <v>44</v>
      </c>
      <c r="S54" s="39">
        <v>0</v>
      </c>
      <c r="T54" s="38">
        <f>SUMPRODUCT(LTA!J54:AN54,LTA!J$101:AN$101,LTA!J$103:AN$103)</f>
        <v>540.81999999999994</v>
      </c>
      <c r="U54" s="38">
        <f>SUMPRODUCT(LTA!J54:AN54,LTA!J$102:AN$102,LTA!J$103:AN$103)</f>
        <v>64.66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2.5</v>
      </c>
      <c r="Z54" s="35">
        <f>IEX!N54</f>
        <v>0</v>
      </c>
      <c r="AA54" s="76">
        <f>STOA!H54</f>
        <v>0.82</v>
      </c>
      <c r="AB54" s="76">
        <f>-STOA!N54</f>
        <v>0</v>
      </c>
      <c r="AC54">
        <f t="shared" si="0"/>
        <v>13.958680759556227</v>
      </c>
      <c r="AD54">
        <f t="shared" si="1"/>
        <v>1775.6157755938061</v>
      </c>
      <c r="AE54">
        <f>'IDT-1'!B54</f>
        <v>0</v>
      </c>
      <c r="AF54" s="25"/>
      <c r="AG54">
        <f t="shared" si="2"/>
        <v>1775.6157755938061</v>
      </c>
      <c r="AI54" s="35">
        <f>PXIL!H54</f>
        <v>0</v>
      </c>
      <c r="AJ54" s="35">
        <f>PXIL!N54</f>
        <v>0</v>
      </c>
      <c r="AK54" s="35">
        <f>RTM_IEX!H54</f>
        <v>293.42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11.0558</v>
      </c>
      <c r="E55">
        <f>GT_NG!P55</f>
        <v>16.380606689136634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717.04699373364622</v>
      </c>
      <c r="P55" s="37">
        <v>58.990000000000009</v>
      </c>
      <c r="Q55" s="37">
        <v>38.11</v>
      </c>
      <c r="R55" s="39">
        <v>44</v>
      </c>
      <c r="S55" s="39">
        <v>0</v>
      </c>
      <c r="T55" s="38">
        <f>SUMPRODUCT(LTA!J55:AN55,LTA!J$101:AN$101,LTA!J$103:AN$103)</f>
        <v>541.14</v>
      </c>
      <c r="U55" s="38">
        <f>SUMPRODUCT(LTA!J55:AN55,LTA!J$102:AN$102,LTA!J$103:AN$103)</f>
        <v>66.260000000000005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2.5</v>
      </c>
      <c r="Z55" s="35">
        <f>IEX!N55</f>
        <v>0</v>
      </c>
      <c r="AA55" s="76">
        <f>STOA!H55</f>
        <v>0.77</v>
      </c>
      <c r="AB55" s="76">
        <f>-STOA!N55</f>
        <v>0</v>
      </c>
      <c r="AC55">
        <f t="shared" si="0"/>
        <v>13.614224523297707</v>
      </c>
      <c r="AD55">
        <f t="shared" si="1"/>
        <v>1731.7991758994854</v>
      </c>
      <c r="AE55">
        <f>'IDT-1'!B55</f>
        <v>0</v>
      </c>
      <c r="AF55" s="25"/>
      <c r="AG55">
        <f t="shared" si="2"/>
        <v>1731.7991758994854</v>
      </c>
      <c r="AI55" s="35">
        <f>PXIL!H55</f>
        <v>0</v>
      </c>
      <c r="AJ55" s="35">
        <f>PXIL!N55</f>
        <v>0</v>
      </c>
      <c r="AK55" s="35">
        <f>RTM_IEX!H55</f>
        <v>249.16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11.0558</v>
      </c>
      <c r="E56">
        <f>GT_NG!P56</f>
        <v>16.380606689136634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711.48283919501159</v>
      </c>
      <c r="P56" s="37">
        <v>58.990000000000009</v>
      </c>
      <c r="Q56" s="37">
        <v>38.11</v>
      </c>
      <c r="R56" s="39">
        <v>44</v>
      </c>
      <c r="S56" s="39">
        <v>0</v>
      </c>
      <c r="T56" s="38">
        <f>SUMPRODUCT(LTA!J56:AN56,LTA!J$101:AN$101,LTA!J$103:AN$103)</f>
        <v>536.98</v>
      </c>
      <c r="U56" s="38">
        <f>SUMPRODUCT(LTA!J56:AN56,LTA!J$102:AN$102,LTA!J$103:AN$103)</f>
        <v>65.350000000000009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2.5</v>
      </c>
      <c r="Z56" s="35">
        <f>IEX!N56</f>
        <v>0</v>
      </c>
      <c r="AA56" s="76">
        <f>STOA!H56</f>
        <v>0.77</v>
      </c>
      <c r="AB56" s="76">
        <f>-STOA!N56</f>
        <v>0</v>
      </c>
      <c r="AC56">
        <f t="shared" si="0"/>
        <v>13.208670117896355</v>
      </c>
      <c r="AD56">
        <f t="shared" si="1"/>
        <v>1680.2105757662518</v>
      </c>
      <c r="AE56">
        <f>'IDT-1'!B56</f>
        <v>0</v>
      </c>
      <c r="AF56" s="25"/>
      <c r="AG56">
        <f t="shared" si="2"/>
        <v>1680.2105757662518</v>
      </c>
      <c r="AI56" s="35">
        <f>PXIL!H56</f>
        <v>0</v>
      </c>
      <c r="AJ56" s="35">
        <f>PXIL!N56</f>
        <v>0</v>
      </c>
      <c r="AK56" s="35">
        <f>RTM_IEX!H56</f>
        <v>207.8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11.0558</v>
      </c>
      <c r="E57">
        <f>GT_NG!P57</f>
        <v>16.380606689136634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740.52283919501156</v>
      </c>
      <c r="P57" s="37">
        <v>58.990000000000009</v>
      </c>
      <c r="Q57" s="37">
        <v>38.11</v>
      </c>
      <c r="R57" s="39">
        <v>44</v>
      </c>
      <c r="S57" s="39">
        <v>0</v>
      </c>
      <c r="T57" s="38">
        <f>SUMPRODUCT(LTA!J57:AN57,LTA!J$101:AN$101,LTA!J$103:AN$103)</f>
        <v>545.73</v>
      </c>
      <c r="U57" s="38">
        <f>SUMPRODUCT(LTA!J57:AN57,LTA!J$102:AN$102,LTA!J$103:AN$103)</f>
        <v>72.94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2.5</v>
      </c>
      <c r="Z57" s="35">
        <f>IEX!N57</f>
        <v>0</v>
      </c>
      <c r="AA57" s="76">
        <f>STOA!H57</f>
        <v>0.77</v>
      </c>
      <c r="AB57" s="76">
        <f>-STOA!N57</f>
        <v>0</v>
      </c>
      <c r="AC57">
        <f t="shared" si="0"/>
        <v>13.465056117896356</v>
      </c>
      <c r="AD57">
        <f t="shared" si="1"/>
        <v>1712.8241897662519</v>
      </c>
      <c r="AE57">
        <f>'IDT-1'!B57</f>
        <v>0</v>
      </c>
      <c r="AF57" s="25"/>
      <c r="AG57">
        <f t="shared" si="2"/>
        <v>1712.8241897662519</v>
      </c>
      <c r="AI57" s="35">
        <f>PXIL!H57</f>
        <v>0</v>
      </c>
      <c r="AJ57" s="35">
        <f>PXIL!N57</f>
        <v>0</v>
      </c>
      <c r="AK57" s="35">
        <f>RTM_IEX!H57</f>
        <v>195.29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11.0558</v>
      </c>
      <c r="E58">
        <f>GT_NG!P58</f>
        <v>16.380606689136634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734.01283919501157</v>
      </c>
      <c r="P58" s="37">
        <v>58.990000000000009</v>
      </c>
      <c r="Q58" s="37">
        <v>38.11</v>
      </c>
      <c r="R58" s="39">
        <v>44</v>
      </c>
      <c r="S58" s="39">
        <v>0</v>
      </c>
      <c r="T58" s="38">
        <f>SUMPRODUCT(LTA!J58:AN58,LTA!J$101:AN$101,LTA!J$103:AN$103)</f>
        <v>537.17000000000007</v>
      </c>
      <c r="U58" s="38">
        <f>SUMPRODUCT(LTA!J58:AN58,LTA!J$102:AN$102,LTA!J$103:AN$103)</f>
        <v>73.430000000000007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2.5</v>
      </c>
      <c r="Z58" s="35">
        <f>IEX!N58</f>
        <v>0</v>
      </c>
      <c r="AA58" s="76">
        <f>STOA!H58</f>
        <v>0.77</v>
      </c>
      <c r="AB58" s="76">
        <f>-STOA!N58</f>
        <v>0</v>
      </c>
      <c r="AC58">
        <f t="shared" si="0"/>
        <v>13.411314117896357</v>
      </c>
      <c r="AD58">
        <f t="shared" si="1"/>
        <v>1705.9879317662519</v>
      </c>
      <c r="AE58">
        <f>'IDT-1'!B58</f>
        <v>0</v>
      </c>
      <c r="AF58" s="25"/>
      <c r="AG58">
        <f t="shared" si="2"/>
        <v>1705.9879317662519</v>
      </c>
      <c r="AI58" s="35">
        <f>PXIL!H58</f>
        <v>0</v>
      </c>
      <c r="AJ58" s="35">
        <f>PXIL!N58</f>
        <v>0</v>
      </c>
      <c r="AK58" s="35">
        <f>RTM_IEX!H58</f>
        <v>202.98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11.0558</v>
      </c>
      <c r="E59">
        <f>GT_NG!P59</f>
        <v>16.380606689136634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702.04283919501154</v>
      </c>
      <c r="P59" s="37">
        <v>58.990000000000009</v>
      </c>
      <c r="Q59" s="37">
        <v>38.11</v>
      </c>
      <c r="R59" s="39">
        <v>44</v>
      </c>
      <c r="S59" s="39">
        <v>0</v>
      </c>
      <c r="T59" s="38">
        <f>SUMPRODUCT(LTA!J59:AN59,LTA!J$101:AN$101,LTA!J$103:AN$103)</f>
        <v>530.73</v>
      </c>
      <c r="U59" s="38">
        <f>SUMPRODUCT(LTA!J59:AN59,LTA!J$102:AN$102,LTA!J$103:AN$103)</f>
        <v>74.44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2.5</v>
      </c>
      <c r="Z59" s="35">
        <f>IEX!N59</f>
        <v>0</v>
      </c>
      <c r="AA59" s="76">
        <f>STOA!H59</f>
        <v>0.77</v>
      </c>
      <c r="AB59" s="76">
        <f>-STOA!N59</f>
        <v>0</v>
      </c>
      <c r="AC59">
        <f t="shared" si="0"/>
        <v>13.014606117896356</v>
      </c>
      <c r="AD59">
        <f t="shared" si="1"/>
        <v>1655.524639766252</v>
      </c>
      <c r="AE59">
        <f>'IDT-1'!B59</f>
        <v>0</v>
      </c>
      <c r="AF59" s="25"/>
      <c r="AG59">
        <f t="shared" si="2"/>
        <v>1655.524639766252</v>
      </c>
      <c r="AI59" s="35">
        <f>PXIL!H59</f>
        <v>0</v>
      </c>
      <c r="AJ59" s="35">
        <f>PXIL!N59</f>
        <v>0</v>
      </c>
      <c r="AK59" s="35">
        <f>RTM_IEX!H59</f>
        <v>189.52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11.0558</v>
      </c>
      <c r="E60">
        <f>GT_NG!P60</f>
        <v>16.380606689136634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702.04308664691098</v>
      </c>
      <c r="P60" s="37">
        <v>58.990000000000009</v>
      </c>
      <c r="Q60" s="37">
        <v>38.11</v>
      </c>
      <c r="R60" s="39">
        <v>44</v>
      </c>
      <c r="S60" s="39">
        <v>0</v>
      </c>
      <c r="T60" s="38">
        <f>SUMPRODUCT(LTA!J60:AN60,LTA!J$101:AN$101,LTA!J$103:AN$103)</f>
        <v>511.87</v>
      </c>
      <c r="U60" s="38">
        <f>SUMPRODUCT(LTA!J60:AN60,LTA!J$102:AN$102,LTA!J$103:AN$103)</f>
        <v>74.64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2.5</v>
      </c>
      <c r="Z60" s="35">
        <f>IEX!N60</f>
        <v>0</v>
      </c>
      <c r="AA60" s="76">
        <f>STOA!H60</f>
        <v>0.77</v>
      </c>
      <c r="AB60" s="76">
        <f>-STOA!N60</f>
        <v>0</v>
      </c>
      <c r="AC60">
        <f t="shared" si="0"/>
        <v>13.034108048021173</v>
      </c>
      <c r="AD60">
        <f t="shared" si="1"/>
        <v>1658.0053852880267</v>
      </c>
      <c r="AE60">
        <f>'IDT-1'!B60</f>
        <v>0</v>
      </c>
      <c r="AF60" s="25"/>
      <c r="AG60">
        <f t="shared" si="2"/>
        <v>1658.0053852880267</v>
      </c>
      <c r="AI60" s="35">
        <f>PXIL!H60</f>
        <v>0</v>
      </c>
      <c r="AJ60" s="35">
        <f>PXIL!N60</f>
        <v>0</v>
      </c>
      <c r="AK60" s="35">
        <f>RTM_IEX!H60</f>
        <v>210.68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11.0558</v>
      </c>
      <c r="E61">
        <f>GT_NG!P61</f>
        <v>16.794742163801818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737.28307828079801</v>
      </c>
      <c r="P61" s="37">
        <v>58.990000000000009</v>
      </c>
      <c r="Q61" s="37">
        <v>38.11</v>
      </c>
      <c r="R61" s="39">
        <v>44</v>
      </c>
      <c r="S61" s="39">
        <v>0</v>
      </c>
      <c r="T61" s="38">
        <f>SUMPRODUCT(LTA!J61:AN61,LTA!J$101:AN$101,LTA!J$103:AN$103)</f>
        <v>477.47</v>
      </c>
      <c r="U61" s="38">
        <f>SUMPRODUCT(LTA!J61:AN61,LTA!J$102:AN$102,LTA!J$103:AN$103)</f>
        <v>75.13000000000001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2.5</v>
      </c>
      <c r="Z61" s="35">
        <f>IEX!N61</f>
        <v>0</v>
      </c>
      <c r="AA61" s="76">
        <f>STOA!H61</f>
        <v>0.77</v>
      </c>
      <c r="AB61" s="76">
        <f>-STOA!N61</f>
        <v>0</v>
      </c>
      <c r="AC61">
        <f t="shared" si="0"/>
        <v>12.875098239467878</v>
      </c>
      <c r="AD61">
        <f t="shared" si="1"/>
        <v>1637.778522205132</v>
      </c>
      <c r="AE61">
        <f>'IDT-1'!B61</f>
        <v>0</v>
      </c>
      <c r="AF61" s="25"/>
      <c r="AG61">
        <f t="shared" si="2"/>
        <v>1637.778522205132</v>
      </c>
      <c r="AI61" s="35">
        <f>PXIL!H61</f>
        <v>0</v>
      </c>
      <c r="AJ61" s="35">
        <f>PXIL!N61</f>
        <v>0</v>
      </c>
      <c r="AK61" s="35">
        <f>RTM_IEX!H61</f>
        <v>188.55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11.0558</v>
      </c>
      <c r="E62">
        <f>GT_NG!P62</f>
        <v>16.794742163801818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721.16307828079789</v>
      </c>
      <c r="P62" s="37">
        <v>58.990000000000009</v>
      </c>
      <c r="Q62" s="37">
        <v>38.11</v>
      </c>
      <c r="R62" s="39">
        <v>44</v>
      </c>
      <c r="S62" s="39">
        <v>0</v>
      </c>
      <c r="T62" s="38">
        <f>SUMPRODUCT(LTA!J62:AN62,LTA!J$101:AN$101,LTA!J$103:AN$103)</f>
        <v>444.92</v>
      </c>
      <c r="U62" s="38">
        <f>SUMPRODUCT(LTA!J62:AN62,LTA!J$102:AN$102,LTA!J$103:AN$103)</f>
        <v>75.45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2.5</v>
      </c>
      <c r="Z62" s="35">
        <f>IEX!N62</f>
        <v>0</v>
      </c>
      <c r="AA62" s="76">
        <f>STOA!H62</f>
        <v>0.77</v>
      </c>
      <c r="AB62" s="76">
        <f>-STOA!N62</f>
        <v>0</v>
      </c>
      <c r="AC62">
        <f t="shared" si="0"/>
        <v>12.655528239467877</v>
      </c>
      <c r="AD62">
        <f t="shared" si="1"/>
        <v>1609.8480922051319</v>
      </c>
      <c r="AE62">
        <f>'IDT-1'!B62</f>
        <v>0</v>
      </c>
      <c r="AF62" s="25"/>
      <c r="AG62">
        <f t="shared" si="2"/>
        <v>1609.8480922051319</v>
      </c>
      <c r="AI62" s="35">
        <f>PXIL!H62</f>
        <v>0</v>
      </c>
      <c r="AJ62" s="35">
        <f>PXIL!N62</f>
        <v>0</v>
      </c>
      <c r="AK62" s="35">
        <f>RTM_IEX!H62</f>
        <v>208.75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11.0558</v>
      </c>
      <c r="E63">
        <f>GT_NG!P63</f>
        <v>16.794742163801818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708.43940828079815</v>
      </c>
      <c r="P63" s="37">
        <v>58.99</v>
      </c>
      <c r="Q63" s="37">
        <v>38.11</v>
      </c>
      <c r="R63" s="39">
        <v>44</v>
      </c>
      <c r="S63" s="39">
        <v>0</v>
      </c>
      <c r="T63" s="38">
        <f>SUMPRODUCT(LTA!J63:AN63,LTA!J$101:AN$101,LTA!J$103:AN$103)</f>
        <v>418.84</v>
      </c>
      <c r="U63" s="38">
        <f>SUMPRODUCT(LTA!J63:AN63,LTA!J$102:AN$102,LTA!J$103:AN$103)</f>
        <v>79.740000000000009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2.5</v>
      </c>
      <c r="Z63" s="35">
        <f>IEX!N63</f>
        <v>0</v>
      </c>
      <c r="AA63" s="76">
        <f>STOA!H63</f>
        <v>0.63</v>
      </c>
      <c r="AB63" s="76">
        <f>-STOA!N63</f>
        <v>0</v>
      </c>
      <c r="AC63">
        <f t="shared" si="0"/>
        <v>12.35519961346788</v>
      </c>
      <c r="AD63">
        <f t="shared" si="1"/>
        <v>1571.6447508311323</v>
      </c>
      <c r="AE63">
        <f>'IDT-1'!B63</f>
        <v>0</v>
      </c>
      <c r="AF63" s="25"/>
      <c r="AG63">
        <f t="shared" si="2"/>
        <v>1571.6447508311323</v>
      </c>
      <c r="AI63" s="35">
        <f>PXIL!H63</f>
        <v>0</v>
      </c>
      <c r="AJ63" s="35">
        <f>PXIL!N63</f>
        <v>0</v>
      </c>
      <c r="AK63" s="35">
        <f>RTM_IEX!H63</f>
        <v>204.9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11.0558</v>
      </c>
      <c r="E64">
        <f>GT_NG!P64</f>
        <v>16.794742163801818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708.43940828079815</v>
      </c>
      <c r="P64" s="37">
        <v>58.99</v>
      </c>
      <c r="Q64" s="37">
        <v>38.11</v>
      </c>
      <c r="R64" s="39">
        <v>44</v>
      </c>
      <c r="S64" s="39">
        <v>0</v>
      </c>
      <c r="T64" s="38">
        <f>SUMPRODUCT(LTA!J64:AN64,LTA!J$101:AN$101,LTA!J$103:AN$103)</f>
        <v>380.96000000000004</v>
      </c>
      <c r="U64" s="38">
        <f>SUMPRODUCT(LTA!J64:AN64,LTA!J$102:AN$102,LTA!J$103:AN$103)</f>
        <v>80.55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2.5</v>
      </c>
      <c r="Z64" s="35">
        <f>IEX!N64</f>
        <v>0</v>
      </c>
      <c r="AA64" s="76">
        <f>STOA!H64</f>
        <v>0.63</v>
      </c>
      <c r="AB64" s="76">
        <f>-STOA!N64</f>
        <v>0</v>
      </c>
      <c r="AC64">
        <f t="shared" si="0"/>
        <v>12.036023613467879</v>
      </c>
      <c r="AD64">
        <f t="shared" si="1"/>
        <v>1531.043926831132</v>
      </c>
      <c r="AE64">
        <f>'IDT-1'!B64</f>
        <v>0</v>
      </c>
      <c r="AF64" s="25"/>
      <c r="AG64">
        <f t="shared" si="2"/>
        <v>1531.043926831132</v>
      </c>
      <c r="AI64" s="35">
        <f>PXIL!H64</f>
        <v>0</v>
      </c>
      <c r="AJ64" s="35">
        <f>PXIL!N64</f>
        <v>0</v>
      </c>
      <c r="AK64" s="35">
        <f>RTM_IEX!H64</f>
        <v>201.05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11.0558</v>
      </c>
      <c r="E65">
        <f>GT_NG!P65</f>
        <v>16.794742163801818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708.27685989438555</v>
      </c>
      <c r="P65" s="37">
        <v>58.99</v>
      </c>
      <c r="Q65" s="37">
        <v>38.11</v>
      </c>
      <c r="R65" s="39">
        <v>43.474800132508825</v>
      </c>
      <c r="S65" s="39">
        <v>0</v>
      </c>
      <c r="T65" s="38">
        <f>SUMPRODUCT(LTA!J65:AN65,LTA!J$101:AN$101,LTA!J$103:AN$103)</f>
        <v>344.63</v>
      </c>
      <c r="U65" s="38">
        <f>SUMPRODUCT(LTA!J65:AN65,LTA!J$102:AN$102,LTA!J$103:AN$103)</f>
        <v>83.73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2.5</v>
      </c>
      <c r="Z65" s="35">
        <f>IEX!N65</f>
        <v>0</v>
      </c>
      <c r="AA65" s="76">
        <f>STOA!H65</f>
        <v>0.63</v>
      </c>
      <c r="AB65" s="76">
        <f>-STOA!N65</f>
        <v>0</v>
      </c>
      <c r="AC65">
        <f t="shared" si="0"/>
        <v>12.184787177087431</v>
      </c>
      <c r="AD65">
        <f t="shared" si="1"/>
        <v>1549.9674150136088</v>
      </c>
      <c r="AE65">
        <f>'IDT-1'!B65</f>
        <v>0</v>
      </c>
      <c r="AF65" s="25"/>
      <c r="AG65">
        <f t="shared" si="2"/>
        <v>1549.9674150136088</v>
      </c>
      <c r="AI65" s="35">
        <f>PXIL!H65</f>
        <v>0</v>
      </c>
      <c r="AJ65" s="35">
        <f>PXIL!N65</f>
        <v>0</v>
      </c>
      <c r="AK65" s="35">
        <f>RTM_IEX!H65</f>
        <v>253.96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11.0558</v>
      </c>
      <c r="E66">
        <f>GT_NG!P66</f>
        <v>16.794742163801818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708.27666519501167</v>
      </c>
      <c r="P66" s="37">
        <v>58.99</v>
      </c>
      <c r="Q66" s="37">
        <v>38.11</v>
      </c>
      <c r="R66" s="39">
        <v>39.67</v>
      </c>
      <c r="S66" s="39">
        <v>0</v>
      </c>
      <c r="T66" s="38">
        <f>SUMPRODUCT(LTA!J66:AN66,LTA!J$101:AN$101,LTA!J$103:AN$103)</f>
        <v>304.14999999999998</v>
      </c>
      <c r="U66" s="38">
        <f>SUMPRODUCT(LTA!J66:AN66,LTA!J$102:AN$102,LTA!J$103:AN$103)</f>
        <v>84.84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2.5</v>
      </c>
      <c r="Z66" s="35">
        <f>IEX!N66</f>
        <v>0</v>
      </c>
      <c r="AA66" s="76">
        <f>STOA!H66</f>
        <v>0.63</v>
      </c>
      <c r="AB66" s="76">
        <f>-STOA!N66</f>
        <v>0</v>
      </c>
      <c r="AC66">
        <f t="shared" si="0"/>
        <v>12.058154217398744</v>
      </c>
      <c r="AD66">
        <f t="shared" si="1"/>
        <v>1533.8590531414145</v>
      </c>
      <c r="AE66">
        <f>'IDT-1'!B66</f>
        <v>0</v>
      </c>
      <c r="AF66" s="25"/>
      <c r="AG66">
        <f t="shared" si="2"/>
        <v>1533.8590531414145</v>
      </c>
      <c r="AI66" s="35">
        <f>PXIL!H66</f>
        <v>0</v>
      </c>
      <c r="AJ66" s="35">
        <f>PXIL!N66</f>
        <v>0</v>
      </c>
      <c r="AK66" s="35">
        <f>RTM_IEX!H66</f>
        <v>280.89999999999998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11.0558</v>
      </c>
      <c r="E67">
        <f>GT_NG!P67</f>
        <v>16.794742163801818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717.72873697815589</v>
      </c>
      <c r="P67" s="37">
        <v>58.99</v>
      </c>
      <c r="Q67" s="37">
        <v>38.11</v>
      </c>
      <c r="R67" s="39">
        <v>31.36</v>
      </c>
      <c r="S67" s="39">
        <v>0</v>
      </c>
      <c r="T67" s="38">
        <f>SUMPRODUCT(LTA!J67:AN67,LTA!J$101:AN$101,LTA!J$103:AN$103)</f>
        <v>261.11</v>
      </c>
      <c r="U67" s="38">
        <f>SUMPRODUCT(LTA!J67:AN67,LTA!J$102:AN$102,LTA!J$103:AN$103)</f>
        <v>73.16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1.25</v>
      </c>
      <c r="Z67" s="35">
        <f>IEX!N67</f>
        <v>0</v>
      </c>
      <c r="AA67" s="76">
        <f>STOA!H67</f>
        <v>0.48</v>
      </c>
      <c r="AB67" s="76">
        <f>-STOA!N67</f>
        <v>0</v>
      </c>
      <c r="AC67">
        <f t="shared" si="0"/>
        <v>12.01956037730727</v>
      </c>
      <c r="AD67">
        <f t="shared" si="1"/>
        <v>1528.9497187646507</v>
      </c>
      <c r="AE67">
        <f>'IDT-1'!B67</f>
        <v>0</v>
      </c>
      <c r="AF67" s="25"/>
      <c r="AG67">
        <f t="shared" si="2"/>
        <v>1528.9497187646507</v>
      </c>
      <c r="AI67" s="35">
        <f>PXIL!H67</f>
        <v>0</v>
      </c>
      <c r="AJ67" s="35">
        <f>PXIL!N67</f>
        <v>0</v>
      </c>
      <c r="AK67" s="35">
        <f>RTM_IEX!H67</f>
        <v>330.93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11.0558</v>
      </c>
      <c r="E68">
        <f>GT_NG!P68</f>
        <v>16.794742163801818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728.43197159292697</v>
      </c>
      <c r="P68" s="37">
        <v>58.99</v>
      </c>
      <c r="Q68" s="37">
        <v>38.11</v>
      </c>
      <c r="R68" s="39">
        <v>21.42</v>
      </c>
      <c r="S68" s="39">
        <v>0</v>
      </c>
      <c r="T68" s="38">
        <f>SUMPRODUCT(LTA!J68:AN68,LTA!J$101:AN$101,LTA!J$103:AN$103)</f>
        <v>217.18</v>
      </c>
      <c r="U68" s="38">
        <f>SUMPRODUCT(LTA!J68:AN68,LTA!J$102:AN$102,LTA!J$103:AN$103)</f>
        <v>72.349999999999994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1.25</v>
      </c>
      <c r="Z68" s="35">
        <f>IEX!N68</f>
        <v>0</v>
      </c>
      <c r="AA68" s="76">
        <f>STOA!H68</f>
        <v>0.48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11.774041607302484</v>
      </c>
      <c r="AD68">
        <f t="shared" ref="AD68:AD98" si="4">SUM(B68:AB68,AI68:AV68)-AC68</f>
        <v>1497.7184721494264</v>
      </c>
      <c r="AE68">
        <f>'IDT-1'!B68</f>
        <v>44</v>
      </c>
      <c r="AF68" s="25"/>
      <c r="AG68">
        <f t="shared" ref="AG68:AG98" si="5">SUM(AD68:AF68)</f>
        <v>1541.7184721494264</v>
      </c>
      <c r="AI68" s="35">
        <f>PXIL!H68</f>
        <v>0</v>
      </c>
      <c r="AJ68" s="35">
        <f>PXIL!N68</f>
        <v>0</v>
      </c>
      <c r="AK68" s="35">
        <f>RTM_IEX!H68</f>
        <v>343.43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11.0558</v>
      </c>
      <c r="E69">
        <f>GT_NG!P69</f>
        <v>16.794742163801818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742.41873578945615</v>
      </c>
      <c r="P69" s="37">
        <v>58.99</v>
      </c>
      <c r="Q69" s="37">
        <v>38.11</v>
      </c>
      <c r="R69" s="39">
        <v>10.93</v>
      </c>
      <c r="S69" s="39">
        <v>0</v>
      </c>
      <c r="T69" s="38">
        <f>SUMPRODUCT(LTA!J69:AN69,LTA!J$101:AN$101,LTA!J$103:AN$103)</f>
        <v>167</v>
      </c>
      <c r="U69" s="38">
        <f>SUMPRODUCT(LTA!J69:AN69,LTA!J$102:AN$102,LTA!J$103:AN$103)</f>
        <v>71.05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1.25</v>
      </c>
      <c r="Z69" s="35">
        <f>IEX!N69</f>
        <v>0</v>
      </c>
      <c r="AA69" s="76">
        <f>STOA!H69</f>
        <v>0.48</v>
      </c>
      <c r="AB69" s="76">
        <f>-STOA!N69</f>
        <v>0</v>
      </c>
      <c r="AC69">
        <f t="shared" si="3"/>
        <v>11.489784368035412</v>
      </c>
      <c r="AD69">
        <f t="shared" si="4"/>
        <v>1461.5594935852225</v>
      </c>
      <c r="AE69">
        <f>'IDT-1'!B69</f>
        <v>98</v>
      </c>
      <c r="AF69" s="25"/>
      <c r="AG69">
        <f t="shared" si="5"/>
        <v>1559.5594935852225</v>
      </c>
      <c r="AI69" s="35">
        <f>PXIL!H69</f>
        <v>0</v>
      </c>
      <c r="AJ69" s="35">
        <f>PXIL!N69</f>
        <v>0</v>
      </c>
      <c r="AK69" s="35">
        <f>RTM_IEX!H69</f>
        <v>354.97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11.0558</v>
      </c>
      <c r="E70">
        <f>GT_NG!P70</f>
        <v>16.794742163801818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754.18415117709333</v>
      </c>
      <c r="P70" s="37">
        <v>58.99</v>
      </c>
      <c r="Q70" s="37">
        <v>38.11</v>
      </c>
      <c r="R70" s="39">
        <v>4.29</v>
      </c>
      <c r="S70" s="39">
        <v>0</v>
      </c>
      <c r="T70" s="38">
        <f>SUMPRODUCT(LTA!J70:AN70,LTA!J$101:AN$101,LTA!J$103:AN$103)</f>
        <v>112.53</v>
      </c>
      <c r="U70" s="38">
        <f>SUMPRODUCT(LTA!J70:AN70,LTA!J$102:AN$102,LTA!J$103:AN$103)</f>
        <v>69.14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1.25</v>
      </c>
      <c r="Z70" s="35">
        <f>IEX!N70</f>
        <v>0</v>
      </c>
      <c r="AA70" s="76">
        <f>STOA!H70</f>
        <v>0.48</v>
      </c>
      <c r="AB70" s="76">
        <f>-STOA!N70</f>
        <v>0</v>
      </c>
      <c r="AC70">
        <f t="shared" si="3"/>
        <v>11.345214608058983</v>
      </c>
      <c r="AD70">
        <f t="shared" si="4"/>
        <v>1443.1694787328363</v>
      </c>
      <c r="AE70">
        <f>'IDT-1'!B70</f>
        <v>133</v>
      </c>
      <c r="AF70" s="25"/>
      <c r="AG70">
        <f t="shared" si="5"/>
        <v>1576.1694787328363</v>
      </c>
      <c r="AI70" s="35">
        <f>PXIL!H70</f>
        <v>0</v>
      </c>
      <c r="AJ70" s="35">
        <f>PXIL!N70</f>
        <v>0</v>
      </c>
      <c r="AK70" s="35">
        <f>RTM_IEX!H70</f>
        <v>387.69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11.0558</v>
      </c>
      <c r="E71">
        <f>GT_NG!P71</f>
        <v>16.794742163801818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791.86172895085781</v>
      </c>
      <c r="P71" s="37">
        <v>58.99</v>
      </c>
      <c r="Q71" s="37">
        <v>38.11</v>
      </c>
      <c r="R71" s="39">
        <v>1.3652097902097904</v>
      </c>
      <c r="S71" s="39">
        <v>0</v>
      </c>
      <c r="T71" s="38">
        <f>SUMPRODUCT(LTA!J71:AN71,LTA!J$101:AN$101,LTA!J$103:AN$103)</f>
        <v>84.66</v>
      </c>
      <c r="U71" s="38">
        <f>SUMPRODUCT(LTA!J71:AN71,LTA!J$102:AN$102,LTA!J$103:AN$103)</f>
        <v>64.339999999999989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73.110000000000014</v>
      </c>
      <c r="Z71" s="35">
        <f>IEX!N71</f>
        <v>0</v>
      </c>
      <c r="AA71" s="76">
        <f>STOA!H71</f>
        <v>0.48</v>
      </c>
      <c r="AB71" s="76">
        <f>-STOA!N71</f>
        <v>0</v>
      </c>
      <c r="AC71">
        <f t="shared" si="3"/>
        <v>11.05148835105798</v>
      </c>
      <c r="AD71">
        <f t="shared" si="4"/>
        <v>1405.8059925538114</v>
      </c>
      <c r="AE71">
        <f>'IDT-1'!B71</f>
        <v>201.173</v>
      </c>
      <c r="AF71" s="25"/>
      <c r="AG71">
        <f t="shared" si="5"/>
        <v>1606.9789925538114</v>
      </c>
      <c r="AI71" s="35">
        <f>PXIL!H71</f>
        <v>0</v>
      </c>
      <c r="AJ71" s="35">
        <f>PXIL!N71</f>
        <v>0</v>
      </c>
      <c r="AK71" s="35">
        <f>RTM_IEX!H71</f>
        <v>276.08999999999997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11.0558</v>
      </c>
      <c r="E72">
        <f>GT_NG!P72</f>
        <v>16.794742163801818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851.26828278672895</v>
      </c>
      <c r="P72" s="37">
        <v>58.99</v>
      </c>
      <c r="Q72" s="37">
        <v>38.11</v>
      </c>
      <c r="R72" s="39">
        <v>0.89000000000000012</v>
      </c>
      <c r="S72" s="39">
        <v>0</v>
      </c>
      <c r="T72" s="38">
        <f>SUMPRODUCT(LTA!J72:AN72,LTA!J$101:AN$101,LTA!J$103:AN$103)</f>
        <v>60.47</v>
      </c>
      <c r="U72" s="38">
        <f>SUMPRODUCT(LTA!J72:AN72,LTA!J$102:AN$102,LTA!J$103:AN$103)</f>
        <v>64.44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73.110000000000014</v>
      </c>
      <c r="Z72" s="35">
        <f>IEX!N72</f>
        <v>0</v>
      </c>
      <c r="AA72" s="76">
        <f>STOA!H72</f>
        <v>0.48</v>
      </c>
      <c r="AB72" s="76">
        <f>-STOA!N72</f>
        <v>0</v>
      </c>
      <c r="AC72">
        <f t="shared" si="3"/>
        <v>11.653502834614141</v>
      </c>
      <c r="AD72">
        <f t="shared" si="4"/>
        <v>1482.3853221159168</v>
      </c>
      <c r="AE72">
        <f>'IDT-1'!B72</f>
        <v>172.48000000000002</v>
      </c>
      <c r="AF72" s="25"/>
      <c r="AG72">
        <f t="shared" si="5"/>
        <v>1654.8653221159168</v>
      </c>
      <c r="AI72" s="35">
        <f>PXIL!H72</f>
        <v>0</v>
      </c>
      <c r="AJ72" s="35">
        <f>PXIL!N72</f>
        <v>0</v>
      </c>
      <c r="AK72" s="35">
        <f>RTM_IEX!H72</f>
        <v>289.57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28.86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11.0558</v>
      </c>
      <c r="E73">
        <f>GT_NG!P73</f>
        <v>16.794742163801818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876.03015203100415</v>
      </c>
      <c r="P73" s="37">
        <v>58.99</v>
      </c>
      <c r="Q73" s="37">
        <v>38.11</v>
      </c>
      <c r="R73" s="39">
        <v>0.37</v>
      </c>
      <c r="S73" s="39">
        <v>0</v>
      </c>
      <c r="T73" s="38">
        <f>SUMPRODUCT(LTA!J73:AN73,LTA!J$101:AN$101,LTA!J$103:AN$103)</f>
        <v>41.97</v>
      </c>
      <c r="U73" s="38">
        <f>SUMPRODUCT(LTA!J73:AN73,LTA!J$102:AN$102,LTA!J$103:AN$103)</f>
        <v>64.239999999999995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100.92</v>
      </c>
      <c r="Z73" s="35">
        <f>IEX!N73</f>
        <v>0</v>
      </c>
      <c r="AA73" s="76">
        <f>STOA!H73</f>
        <v>0.48</v>
      </c>
      <c r="AB73" s="76">
        <f>-STOA!N73</f>
        <v>0</v>
      </c>
      <c r="AC73">
        <f t="shared" si="3"/>
        <v>11.914193414719486</v>
      </c>
      <c r="AD73">
        <f t="shared" si="4"/>
        <v>1515.5465007800867</v>
      </c>
      <c r="AE73">
        <f>'IDT-1'!B73</f>
        <v>127.63800000000001</v>
      </c>
      <c r="AF73" s="25"/>
      <c r="AG73">
        <f t="shared" si="5"/>
        <v>1643.1845007800866</v>
      </c>
      <c r="AI73" s="35">
        <f>PXIL!H73</f>
        <v>0</v>
      </c>
      <c r="AJ73" s="35">
        <f>PXIL!N73</f>
        <v>0</v>
      </c>
      <c r="AK73" s="35">
        <f>RTM_IEX!H73</f>
        <v>168.35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150.15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11.0558</v>
      </c>
      <c r="E74">
        <f>GT_NG!P74</f>
        <v>16.794742163801818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922.62218071584357</v>
      </c>
      <c r="P74" s="37">
        <v>58.99</v>
      </c>
      <c r="Q74" s="37">
        <v>38.11</v>
      </c>
      <c r="R74" s="39">
        <v>0.21</v>
      </c>
      <c r="S74" s="39">
        <v>0</v>
      </c>
      <c r="T74" s="38">
        <f>SUMPRODUCT(LTA!J74:AN74,LTA!J$101:AN$101,LTA!J$103:AN$103)</f>
        <v>32.54</v>
      </c>
      <c r="U74" s="38">
        <f>SUMPRODUCT(LTA!J74:AN74,LTA!J$102:AN$102,LTA!J$103:AN$103)</f>
        <v>63.739999999999995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143.43999999999997</v>
      </c>
      <c r="Z74" s="35">
        <f>IEX!N74</f>
        <v>0</v>
      </c>
      <c r="AA74" s="76">
        <f>STOA!H74</f>
        <v>0.48</v>
      </c>
      <c r="AB74" s="76">
        <f>-STOA!N74</f>
        <v>0</v>
      </c>
      <c r="AC74">
        <f t="shared" si="3"/>
        <v>12.191421238461235</v>
      </c>
      <c r="AD74">
        <f t="shared" si="4"/>
        <v>1550.8113016411844</v>
      </c>
      <c r="AE74">
        <f>'IDT-1'!B74</f>
        <v>122.05</v>
      </c>
      <c r="AF74" s="25"/>
      <c r="AG74">
        <f t="shared" si="5"/>
        <v>1672.8613016411844</v>
      </c>
      <c r="AI74" s="35">
        <f>PXIL!H74</f>
        <v>0</v>
      </c>
      <c r="AJ74" s="35">
        <f>PXIL!N74</f>
        <v>0</v>
      </c>
      <c r="AK74" s="35">
        <f>RTM_IEX!H74</f>
        <v>148.15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126.87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11.0558</v>
      </c>
      <c r="E75">
        <f>GT_NG!P75</f>
        <v>16.794742163801818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929.16206596641132</v>
      </c>
      <c r="P75" s="37">
        <v>58.99</v>
      </c>
      <c r="Q75" s="37">
        <v>38.11</v>
      </c>
      <c r="R75" s="39">
        <v>0</v>
      </c>
      <c r="S75" s="39">
        <v>0</v>
      </c>
      <c r="T75" s="38">
        <f>SUMPRODUCT(LTA!J75:AN75,LTA!J$101:AN$101,LTA!J$103:AN$103)</f>
        <v>25.7</v>
      </c>
      <c r="U75" s="38">
        <f>SUMPRODUCT(LTA!J75:AN75,LTA!J$102:AN$102,LTA!J$103:AN$103)</f>
        <v>60.739999999999995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325.06000000000006</v>
      </c>
      <c r="Z75" s="35">
        <f>IEX!N75</f>
        <v>0</v>
      </c>
      <c r="AA75" s="76">
        <f>STOA!H75</f>
        <v>0.53</v>
      </c>
      <c r="AB75" s="76">
        <f>-STOA!N75</f>
        <v>-86.58</v>
      </c>
      <c r="AC75">
        <f t="shared" si="3"/>
        <v>14.248207280323545</v>
      </c>
      <c r="AD75">
        <f t="shared" si="4"/>
        <v>1638.6044008498895</v>
      </c>
      <c r="AE75">
        <f>'IDT-1'!B75</f>
        <v>47.555</v>
      </c>
      <c r="AF75" s="25"/>
      <c r="AG75">
        <f t="shared" si="5"/>
        <v>1686.1594008498896</v>
      </c>
      <c r="AI75" s="35">
        <f>PXIL!H75</f>
        <v>0</v>
      </c>
      <c r="AJ75" s="35">
        <f>PXIL!N75</f>
        <v>0</v>
      </c>
      <c r="AK75" s="35">
        <f>RTM_IEX!H75</f>
        <v>60.61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212.68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11.0558</v>
      </c>
      <c r="E76">
        <f>GT_NG!P76</f>
        <v>16.794742163801818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898.86798974240628</v>
      </c>
      <c r="P76" s="37">
        <v>58.99</v>
      </c>
      <c r="Q76" s="37">
        <v>38.11</v>
      </c>
      <c r="R76" s="39">
        <v>0</v>
      </c>
      <c r="S76" s="39">
        <v>0</v>
      </c>
      <c r="T76" s="38">
        <f>SUMPRODUCT(LTA!J76:AN76,LTA!J$101:AN$101,LTA!J$103:AN$103)</f>
        <v>25.35</v>
      </c>
      <c r="U76" s="38">
        <f>SUMPRODUCT(LTA!J76:AN76,LTA!J$102:AN$102,LTA!J$103:AN$103)</f>
        <v>60.03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222.59999999999997</v>
      </c>
      <c r="Z76" s="35">
        <f>IEX!N76</f>
        <v>0</v>
      </c>
      <c r="AA76" s="76">
        <f>STOA!H76</f>
        <v>0.53</v>
      </c>
      <c r="AB76" s="76">
        <f>-STOA!N76</f>
        <v>-86.58</v>
      </c>
      <c r="AC76">
        <f t="shared" si="3"/>
        <v>14.058713485776304</v>
      </c>
      <c r="AD76">
        <f t="shared" si="4"/>
        <v>1614.4998184204317</v>
      </c>
      <c r="AE76">
        <f>'IDT-1'!B76</f>
        <v>57.170999999999999</v>
      </c>
      <c r="AF76" s="25"/>
      <c r="AG76">
        <f t="shared" si="5"/>
        <v>1671.6708184204317</v>
      </c>
      <c r="AI76" s="35">
        <f>PXIL!H76</f>
        <v>0</v>
      </c>
      <c r="AJ76" s="35">
        <f>PXIL!N76</f>
        <v>0</v>
      </c>
      <c r="AK76" s="35">
        <f>RTM_IEX!H76</f>
        <v>189.51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193.3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11.0558</v>
      </c>
      <c r="E77">
        <f>GT_NG!P77</f>
        <v>16.794742163801818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891.37027459610681</v>
      </c>
      <c r="P77" s="37">
        <v>58.99</v>
      </c>
      <c r="Q77" s="37">
        <v>38.11</v>
      </c>
      <c r="R77" s="39">
        <v>0</v>
      </c>
      <c r="S77" s="39">
        <v>0</v>
      </c>
      <c r="T77" s="38">
        <f>SUMPRODUCT(LTA!J77:AN77,LTA!J$101:AN$101,LTA!J$103:AN$103)</f>
        <v>22.67</v>
      </c>
      <c r="U77" s="38">
        <f>SUMPRODUCT(LTA!J77:AN77,LTA!J$102:AN$102,LTA!J$103:AN$103)</f>
        <v>59.83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199.04</v>
      </c>
      <c r="Z77" s="35">
        <f>IEX!N77</f>
        <v>0</v>
      </c>
      <c r="AA77" s="76">
        <f>STOA!H77</f>
        <v>0.53</v>
      </c>
      <c r="AB77" s="76">
        <f>-STOA!N77</f>
        <v>-86.58</v>
      </c>
      <c r="AC77">
        <f t="shared" si="3"/>
        <v>14.104673307635167</v>
      </c>
      <c r="AD77">
        <f t="shared" si="4"/>
        <v>1620.3461434522735</v>
      </c>
      <c r="AE77">
        <f>'IDT-1'!B77</f>
        <v>56.954000000000001</v>
      </c>
      <c r="AF77" s="25"/>
      <c r="AG77">
        <f t="shared" si="5"/>
        <v>1677.3001434522735</v>
      </c>
      <c r="AI77" s="35">
        <f>PXIL!H77</f>
        <v>0</v>
      </c>
      <c r="AJ77" s="35">
        <f>PXIL!N77</f>
        <v>0</v>
      </c>
      <c r="AK77" s="35">
        <f>RTM_IEX!H77</f>
        <v>253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169.64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11.0558</v>
      </c>
      <c r="E78">
        <f>GT_NG!P78</f>
        <v>16.794742163801818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891.37027459610681</v>
      </c>
      <c r="P78" s="37">
        <v>58.99</v>
      </c>
      <c r="Q78" s="37">
        <v>38.11</v>
      </c>
      <c r="R78" s="39">
        <v>0</v>
      </c>
      <c r="S78" s="39">
        <v>0</v>
      </c>
      <c r="T78" s="38">
        <f>SUMPRODUCT(LTA!J78:AN78,LTA!J$101:AN$101,LTA!J$103:AN$103)</f>
        <v>22.67</v>
      </c>
      <c r="U78" s="38">
        <f>SUMPRODUCT(LTA!J78:AN78,LTA!J$102:AN$102,LTA!J$103:AN$103)</f>
        <v>60.03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153.72999999999999</v>
      </c>
      <c r="Z78" s="35">
        <f>IEX!N78</f>
        <v>0</v>
      </c>
      <c r="AA78" s="76">
        <f>STOA!H78</f>
        <v>0.53</v>
      </c>
      <c r="AB78" s="76">
        <f>-STOA!N78</f>
        <v>-86.58</v>
      </c>
      <c r="AC78">
        <f t="shared" si="3"/>
        <v>13.939235307635169</v>
      </c>
      <c r="AD78">
        <f t="shared" si="4"/>
        <v>1599.3015814522735</v>
      </c>
      <c r="AE78">
        <f>'IDT-1'!B78</f>
        <v>62.03</v>
      </c>
      <c r="AF78" s="25"/>
      <c r="AG78">
        <f t="shared" si="5"/>
        <v>1661.3315814522734</v>
      </c>
      <c r="AI78" s="35">
        <f>PXIL!H78</f>
        <v>0</v>
      </c>
      <c r="AJ78" s="35">
        <f>PXIL!N78</f>
        <v>0</v>
      </c>
      <c r="AK78" s="35">
        <f>RTM_IEX!H78</f>
        <v>297.25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149.29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11.0558</v>
      </c>
      <c r="E79">
        <f>GT_NG!P79</f>
        <v>16.794742163801818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894.74894006411125</v>
      </c>
      <c r="P79" s="37">
        <v>58.99</v>
      </c>
      <c r="Q79" s="37">
        <v>38.11</v>
      </c>
      <c r="R79" s="39">
        <v>0</v>
      </c>
      <c r="S79" s="39">
        <v>0</v>
      </c>
      <c r="T79" s="38">
        <f>SUMPRODUCT(LTA!J79:AN79,LTA!J$101:AN$101,LTA!J$103:AN$103)</f>
        <v>22.67</v>
      </c>
      <c r="U79" s="38">
        <f>SUMPRODUCT(LTA!J79:AN79,LTA!J$102:AN$102,LTA!J$103:AN$103)</f>
        <v>56.22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260.03000000000003</v>
      </c>
      <c r="Z79" s="35">
        <f>IEX!N79</f>
        <v>0</v>
      </c>
      <c r="AA79" s="76">
        <f>STOA!H79</f>
        <v>0.53</v>
      </c>
      <c r="AB79" s="76">
        <f>-STOA!N79</f>
        <v>-86.58</v>
      </c>
      <c r="AC79">
        <f t="shared" si="3"/>
        <v>13.473018898285604</v>
      </c>
      <c r="AD79">
        <f t="shared" si="4"/>
        <v>1539.9964633296274</v>
      </c>
      <c r="AE79">
        <f>'IDT-1'!B79</f>
        <v>64.808000000000007</v>
      </c>
      <c r="AF79" s="25"/>
      <c r="AG79">
        <f t="shared" si="5"/>
        <v>1604.8044633296274</v>
      </c>
      <c r="AI79" s="35">
        <f>PXIL!H79</f>
        <v>0</v>
      </c>
      <c r="AJ79" s="35">
        <f>PXIL!N79</f>
        <v>0</v>
      </c>
      <c r="AK79" s="35">
        <f>RTM_IEX!H79</f>
        <v>280.89999999999998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11.0558</v>
      </c>
      <c r="E80">
        <f>GT_NG!P80</f>
        <v>16.794742163801818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851.93751138395896</v>
      </c>
      <c r="P80" s="37">
        <v>58.99</v>
      </c>
      <c r="Q80" s="37">
        <v>38.11</v>
      </c>
      <c r="R80" s="39">
        <v>0</v>
      </c>
      <c r="S80" s="39">
        <v>0</v>
      </c>
      <c r="T80" s="38">
        <f>SUMPRODUCT(LTA!J80:AN80,LTA!J$101:AN$101,LTA!J$103:AN$103)</f>
        <v>22.67</v>
      </c>
      <c r="U80" s="38">
        <f>SUMPRODUCT(LTA!J80:AN80,LTA!J$102:AN$102,LTA!J$103:AN$103)</f>
        <v>56.22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214.03999999999996</v>
      </c>
      <c r="Z80" s="35">
        <f>IEX!N80</f>
        <v>0</v>
      </c>
      <c r="AA80" s="76">
        <f>STOA!H80</f>
        <v>0.53</v>
      </c>
      <c r="AB80" s="76">
        <f>-STOA!N80</f>
        <v>-86.58</v>
      </c>
      <c r="AC80">
        <f t="shared" si="3"/>
        <v>13.214125754580413</v>
      </c>
      <c r="AD80">
        <f t="shared" si="4"/>
        <v>1507.0639277931803</v>
      </c>
      <c r="AE80">
        <f>'IDT-1'!B80</f>
        <v>81.167000000000002</v>
      </c>
      <c r="AF80" s="25"/>
      <c r="AG80">
        <f t="shared" si="5"/>
        <v>1588.2309277931802</v>
      </c>
      <c r="AI80" s="35">
        <f>PXIL!H80</f>
        <v>0</v>
      </c>
      <c r="AJ80" s="35">
        <f>PXIL!N80</f>
        <v>0</v>
      </c>
      <c r="AK80" s="35">
        <f>RTM_IEX!H80</f>
        <v>318.42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18.09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11.0558</v>
      </c>
      <c r="E81">
        <f>GT_NG!P81</f>
        <v>16.794742163801818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869.48101875854411</v>
      </c>
      <c r="P81" s="37">
        <v>58.99</v>
      </c>
      <c r="Q81" s="37">
        <v>38.11</v>
      </c>
      <c r="R81" s="39">
        <v>0</v>
      </c>
      <c r="S81" s="39">
        <v>0</v>
      </c>
      <c r="T81" s="38">
        <f>SUMPRODUCT(LTA!J81:AN81,LTA!J$101:AN$101,LTA!J$103:AN$103)</f>
        <v>22.67</v>
      </c>
      <c r="U81" s="38">
        <f>SUMPRODUCT(LTA!J81:AN81,LTA!J$102:AN$102,LTA!J$103:AN$103)</f>
        <v>56.22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254.25999999999996</v>
      </c>
      <c r="Z81" s="35">
        <f>IEX!N81</f>
        <v>0</v>
      </c>
      <c r="AA81" s="76">
        <f>STOA!H81</f>
        <v>0.53</v>
      </c>
      <c r="AB81" s="76">
        <f>-STOA!N81</f>
        <v>-86.58</v>
      </c>
      <c r="AC81">
        <f t="shared" si="3"/>
        <v>13.628567112102179</v>
      </c>
      <c r="AD81">
        <f t="shared" si="4"/>
        <v>1559.7829938102436</v>
      </c>
      <c r="AE81">
        <f>'IDT-1'!B81</f>
        <v>0</v>
      </c>
      <c r="AF81" s="25"/>
      <c r="AG81">
        <f t="shared" si="5"/>
        <v>1559.7829938102436</v>
      </c>
      <c r="AI81" s="35">
        <f>PXIL!H81</f>
        <v>0</v>
      </c>
      <c r="AJ81" s="35">
        <f>PXIL!N81</f>
        <v>0</v>
      </c>
      <c r="AK81" s="35">
        <f>RTM_IEX!H81</f>
        <v>331.88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11.0558</v>
      </c>
      <c r="E82">
        <f>GT_NG!P82</f>
        <v>16.794742163801818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885.18220256954135</v>
      </c>
      <c r="P82" s="37">
        <v>58.99</v>
      </c>
      <c r="Q82" s="37">
        <v>38.11</v>
      </c>
      <c r="R82" s="39">
        <v>0</v>
      </c>
      <c r="S82" s="39">
        <v>0</v>
      </c>
      <c r="T82" s="38">
        <f>SUMPRODUCT(LTA!J82:AN82,LTA!J$101:AN$101,LTA!J$103:AN$103)</f>
        <v>25.33</v>
      </c>
      <c r="U82" s="38">
        <f>SUMPRODUCT(LTA!J82:AN82,LTA!J$102:AN$102,LTA!J$103:AN$103)</f>
        <v>56.42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270.61000000000007</v>
      </c>
      <c r="Z82" s="35">
        <f>IEX!N82</f>
        <v>0</v>
      </c>
      <c r="AA82" s="76">
        <f>STOA!H82</f>
        <v>0.53</v>
      </c>
      <c r="AB82" s="76">
        <f>-STOA!N82</f>
        <v>-86.58</v>
      </c>
      <c r="AC82">
        <f t="shared" si="3"/>
        <v>13.55580234582796</v>
      </c>
      <c r="AD82">
        <f t="shared" si="4"/>
        <v>1550.5269423875156</v>
      </c>
      <c r="AE82">
        <f>'IDT-1'!B82</f>
        <v>0</v>
      </c>
      <c r="AF82" s="25"/>
      <c r="AG82">
        <f t="shared" si="5"/>
        <v>1550.5269423875156</v>
      </c>
      <c r="AI82" s="35">
        <f>PXIL!H82</f>
        <v>0</v>
      </c>
      <c r="AJ82" s="35">
        <f>PXIL!N82</f>
        <v>0</v>
      </c>
      <c r="AK82" s="35">
        <f>RTM_IEX!H82</f>
        <v>287.64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11.0558</v>
      </c>
      <c r="E83">
        <f>GT_NG!P83</f>
        <v>16.794742163801818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907.7093533844394</v>
      </c>
      <c r="P83" s="37">
        <v>58.99</v>
      </c>
      <c r="Q83" s="37">
        <v>38.11</v>
      </c>
      <c r="R83" s="39">
        <v>0</v>
      </c>
      <c r="S83" s="39">
        <v>0</v>
      </c>
      <c r="T83" s="38">
        <f>SUMPRODUCT(LTA!J83:AN83,LTA!J$101:AN$101,LTA!J$103:AN$103)</f>
        <v>41.010000000000005</v>
      </c>
      <c r="U83" s="38">
        <f>SUMPRODUCT(LTA!J83:AN83,LTA!J$102:AN$102,LTA!J$103:AN$103)</f>
        <v>56.819999999999993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276.67</v>
      </c>
      <c r="Z83" s="35">
        <f>IEX!N83</f>
        <v>0</v>
      </c>
      <c r="AA83" s="76">
        <f>STOA!H83</f>
        <v>0.53</v>
      </c>
      <c r="AB83" s="76">
        <f>-STOA!N83</f>
        <v>-86.58</v>
      </c>
      <c r="AC83">
        <f t="shared" si="3"/>
        <v>13.544080122184162</v>
      </c>
      <c r="AD83">
        <f t="shared" si="4"/>
        <v>1549.0358154260571</v>
      </c>
      <c r="AE83">
        <f>'IDT-1'!B83</f>
        <v>0</v>
      </c>
      <c r="AF83" s="25"/>
      <c r="AG83">
        <f t="shared" si="5"/>
        <v>1549.0358154260571</v>
      </c>
      <c r="AI83" s="35">
        <f>PXIL!H83</f>
        <v>0</v>
      </c>
      <c r="AJ83" s="35">
        <f>PXIL!N83</f>
        <v>0</v>
      </c>
      <c r="AK83" s="35">
        <f>RTM_IEX!H83</f>
        <v>241.47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11.0558</v>
      </c>
      <c r="E84">
        <f>GT_NG!P84</f>
        <v>16.794742163801818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891.37181962704324</v>
      </c>
      <c r="P84" s="37">
        <v>58.99</v>
      </c>
      <c r="Q84" s="37">
        <v>38.11</v>
      </c>
      <c r="R84" s="39">
        <v>0</v>
      </c>
      <c r="S84" s="39">
        <v>0</v>
      </c>
      <c r="T84" s="38">
        <f>SUMPRODUCT(LTA!J84:AN84,LTA!J$101:AN$101,LTA!J$103:AN$103)</f>
        <v>42.67</v>
      </c>
      <c r="U84" s="38">
        <f>SUMPRODUCT(LTA!J84:AN84,LTA!J$102:AN$102,LTA!J$103:AN$103)</f>
        <v>57.42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253.59</v>
      </c>
      <c r="Z84" s="35">
        <f>IEX!N84</f>
        <v>0</v>
      </c>
      <c r="AA84" s="76">
        <f>STOA!H84</f>
        <v>0.53</v>
      </c>
      <c r="AB84" s="76">
        <f>-STOA!N84</f>
        <v>-86.58</v>
      </c>
      <c r="AC84">
        <f t="shared" si="3"/>
        <v>13.486769358876472</v>
      </c>
      <c r="AD84">
        <f t="shared" si="4"/>
        <v>1541.7455924319686</v>
      </c>
      <c r="AE84">
        <f>'IDT-1'!B84</f>
        <v>0</v>
      </c>
      <c r="AF84" s="25"/>
      <c r="AG84">
        <f t="shared" si="5"/>
        <v>1541.7455924319686</v>
      </c>
      <c r="AI84" s="35">
        <f>PXIL!H84</f>
        <v>0</v>
      </c>
      <c r="AJ84" s="35">
        <f>PXIL!N84</f>
        <v>0</v>
      </c>
      <c r="AK84" s="35">
        <f>RTM_IEX!H84</f>
        <v>271.27999999999997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11.0558</v>
      </c>
      <c r="E85">
        <f>GT_NG!P85</f>
        <v>16.794742163801818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880.6774496021427</v>
      </c>
      <c r="P85" s="37">
        <v>58.99</v>
      </c>
      <c r="Q85" s="37">
        <v>38.11</v>
      </c>
      <c r="R85" s="39">
        <v>0</v>
      </c>
      <c r="S85" s="39">
        <v>0</v>
      </c>
      <c r="T85" s="38">
        <f>SUMPRODUCT(LTA!J85:AN85,LTA!J$101:AN$101,LTA!J$103:AN$103)</f>
        <v>45.010000000000005</v>
      </c>
      <c r="U85" s="38">
        <f>SUMPRODUCT(LTA!J85:AN85,LTA!J$102:AN$102,LTA!J$103:AN$103)</f>
        <v>61.22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233.38</v>
      </c>
      <c r="Z85" s="35">
        <f>IEX!N85</f>
        <v>0</v>
      </c>
      <c r="AA85" s="76">
        <f>STOA!H85</f>
        <v>0.53</v>
      </c>
      <c r="AB85" s="76">
        <f>-STOA!N85</f>
        <v>-86.58</v>
      </c>
      <c r="AC85">
        <f t="shared" si="3"/>
        <v>13.436269272682249</v>
      </c>
      <c r="AD85">
        <f t="shared" si="4"/>
        <v>1535.3217224932623</v>
      </c>
      <c r="AE85">
        <f>'IDT-1'!B85</f>
        <v>0</v>
      </c>
      <c r="AF85" s="25"/>
      <c r="AG85">
        <f t="shared" si="5"/>
        <v>1535.3217224932623</v>
      </c>
      <c r="AI85" s="35">
        <f>PXIL!H85</f>
        <v>0</v>
      </c>
      <c r="AJ85" s="35">
        <f>PXIL!N85</f>
        <v>0</v>
      </c>
      <c r="AK85" s="35">
        <f>RTM_IEX!H85</f>
        <v>289.57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11.0558</v>
      </c>
      <c r="E86">
        <f>GT_NG!P86</f>
        <v>16.794742163801818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875.18746531306181</v>
      </c>
      <c r="P86" s="37">
        <v>58.99</v>
      </c>
      <c r="Q86" s="37">
        <v>38.11</v>
      </c>
      <c r="R86" s="39">
        <v>0</v>
      </c>
      <c r="S86" s="39">
        <v>0</v>
      </c>
      <c r="T86" s="38">
        <f>SUMPRODUCT(LTA!J86:AN86,LTA!J$101:AN$101,LTA!J$103:AN$103)</f>
        <v>47.67</v>
      </c>
      <c r="U86" s="38">
        <f>SUMPRODUCT(LTA!J86:AN86,LTA!J$102:AN$102,LTA!J$103:AN$103)</f>
        <v>65.03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210.29</v>
      </c>
      <c r="Z86" s="35">
        <f>IEX!N86</f>
        <v>0</v>
      </c>
      <c r="AA86" s="76">
        <f>STOA!H86</f>
        <v>0.53</v>
      </c>
      <c r="AB86" s="76">
        <f>-STOA!N86</f>
        <v>-86.58</v>
      </c>
      <c r="AC86">
        <f t="shared" si="3"/>
        <v>13.383775395227417</v>
      </c>
      <c r="AD86">
        <f t="shared" si="4"/>
        <v>1528.6442320816363</v>
      </c>
      <c r="AE86">
        <f>'IDT-1'!B86</f>
        <v>0</v>
      </c>
      <c r="AF86" s="25"/>
      <c r="AG86">
        <f t="shared" si="5"/>
        <v>1528.6442320816363</v>
      </c>
      <c r="AI86" s="35">
        <f>PXIL!H86</f>
        <v>0</v>
      </c>
      <c r="AJ86" s="35">
        <f>PXIL!N86</f>
        <v>0</v>
      </c>
      <c r="AK86" s="35">
        <f>RTM_IEX!H86</f>
        <v>304.95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11.0558</v>
      </c>
      <c r="E87">
        <f>GT_NG!P87</f>
        <v>16.794742163801818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871.39726833884208</v>
      </c>
      <c r="P87" s="37">
        <v>58.99</v>
      </c>
      <c r="Q87" s="37">
        <v>38.11</v>
      </c>
      <c r="R87" s="39">
        <v>0</v>
      </c>
      <c r="S87" s="39">
        <v>0</v>
      </c>
      <c r="T87" s="38">
        <f>SUMPRODUCT(LTA!J87:AN87,LTA!J$101:AN$101,LTA!J$103:AN$103)</f>
        <v>50.67</v>
      </c>
      <c r="U87" s="38">
        <f>SUMPRODUCT(LTA!J87:AN87,LTA!J$102:AN$102,LTA!J$103:AN$103)</f>
        <v>71.34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244.92</v>
      </c>
      <c r="Z87" s="35">
        <f>IEX!N87</f>
        <v>0</v>
      </c>
      <c r="AA87" s="76">
        <f>STOA!H87</f>
        <v>0.53</v>
      </c>
      <c r="AB87" s="76">
        <f>-STOA!N87</f>
        <v>-86.58</v>
      </c>
      <c r="AC87">
        <f t="shared" si="3"/>
        <v>13.126685858828504</v>
      </c>
      <c r="AD87">
        <f t="shared" si="4"/>
        <v>1495.9411246438153</v>
      </c>
      <c r="AE87">
        <f>'IDT-1'!B87</f>
        <v>0</v>
      </c>
      <c r="AF87" s="25"/>
      <c r="AG87">
        <f t="shared" si="5"/>
        <v>1495.9411246438153</v>
      </c>
      <c r="AI87" s="35">
        <f>PXIL!H87</f>
        <v>0</v>
      </c>
      <c r="AJ87" s="35">
        <f>PXIL!N87</f>
        <v>0</v>
      </c>
      <c r="AK87" s="35">
        <f>RTM_IEX!H87</f>
        <v>231.84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11.0558</v>
      </c>
      <c r="E88">
        <f>GT_NG!P88</f>
        <v>16.794742163801818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822.83173561156946</v>
      </c>
      <c r="P88" s="37">
        <v>58.99</v>
      </c>
      <c r="Q88" s="37">
        <v>38.11</v>
      </c>
      <c r="R88" s="39">
        <v>0</v>
      </c>
      <c r="S88" s="39">
        <v>0</v>
      </c>
      <c r="T88" s="38">
        <f>SUMPRODUCT(LTA!J88:AN88,LTA!J$101:AN$101,LTA!J$103:AN$103)</f>
        <v>55.33</v>
      </c>
      <c r="U88" s="38">
        <f>SUMPRODUCT(LTA!J88:AN88,LTA!J$102:AN$102,LTA!J$103:AN$103)</f>
        <v>77.849999999999994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299.76</v>
      </c>
      <c r="Z88" s="35">
        <f>IEX!N88</f>
        <v>0</v>
      </c>
      <c r="AA88" s="76">
        <f>STOA!H88</f>
        <v>0.53</v>
      </c>
      <c r="AB88" s="76">
        <f>-STOA!N88</f>
        <v>-86.58</v>
      </c>
      <c r="AC88">
        <f t="shared" si="3"/>
        <v>12.977662703555779</v>
      </c>
      <c r="AD88">
        <f t="shared" si="4"/>
        <v>1476.9846150718156</v>
      </c>
      <c r="AE88">
        <f>'IDT-1'!B88</f>
        <v>0</v>
      </c>
      <c r="AF88" s="25"/>
      <c r="AG88">
        <f t="shared" si="5"/>
        <v>1476.9846150718156</v>
      </c>
      <c r="AI88" s="35">
        <f>PXIL!H88</f>
        <v>0</v>
      </c>
      <c r="AJ88" s="35">
        <f>PXIL!N88</f>
        <v>0</v>
      </c>
      <c r="AK88" s="35">
        <f>RTM_IEX!H88</f>
        <v>195.29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11.0558</v>
      </c>
      <c r="E89">
        <f>GT_NG!P89</f>
        <v>16.794742163801818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818.04619531653839</v>
      </c>
      <c r="P89" s="37">
        <v>58.99</v>
      </c>
      <c r="Q89" s="37">
        <v>38.11</v>
      </c>
      <c r="R89" s="39">
        <v>0</v>
      </c>
      <c r="S89" s="39">
        <v>0</v>
      </c>
      <c r="T89" s="38">
        <f>SUMPRODUCT(LTA!J89:AN89,LTA!J$101:AN$101,LTA!J$103:AN$103)</f>
        <v>60.67</v>
      </c>
      <c r="U89" s="38">
        <f>SUMPRODUCT(LTA!J89:AN89,LTA!J$102:AN$102,LTA!J$103:AN$103)</f>
        <v>83.55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335.35</v>
      </c>
      <c r="Z89" s="35">
        <f>IEX!N89</f>
        <v>0</v>
      </c>
      <c r="AA89" s="76">
        <f>STOA!H89</f>
        <v>0.53</v>
      </c>
      <c r="AB89" s="76">
        <f>-STOA!N89</f>
        <v>-86.58</v>
      </c>
      <c r="AC89">
        <f t="shared" si="3"/>
        <v>12.658677489254535</v>
      </c>
      <c r="AD89">
        <f t="shared" si="4"/>
        <v>1436.4080599910856</v>
      </c>
      <c r="AE89">
        <f>'IDT-1'!B89</f>
        <v>0</v>
      </c>
      <c r="AF89" s="25"/>
      <c r="AG89">
        <f t="shared" si="5"/>
        <v>1436.4080599910856</v>
      </c>
      <c r="AI89" s="35">
        <f>PXIL!H89</f>
        <v>0</v>
      </c>
      <c r="AJ89" s="35">
        <f>PXIL!N89</f>
        <v>0</v>
      </c>
      <c r="AK89" s="35">
        <f>RTM_IEX!H89</f>
        <v>112.55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11.0558</v>
      </c>
      <c r="E90">
        <f>GT_NG!P90</f>
        <v>16.794742163801818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768.26178103082395</v>
      </c>
      <c r="P90" s="37">
        <v>58.99</v>
      </c>
      <c r="Q90" s="37">
        <v>38.11</v>
      </c>
      <c r="R90" s="39">
        <v>0</v>
      </c>
      <c r="S90" s="39">
        <v>0</v>
      </c>
      <c r="T90" s="38">
        <f>SUMPRODUCT(LTA!J90:AN90,LTA!J$101:AN$101,LTA!J$103:AN$103)</f>
        <v>63.66</v>
      </c>
      <c r="U90" s="38">
        <f>SUMPRODUCT(LTA!J90:AN90,LTA!J$102:AN$102,LTA!J$103:AN$103)</f>
        <v>90.440000000000012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330.54</v>
      </c>
      <c r="Z90" s="35">
        <f>IEX!N90</f>
        <v>0</v>
      </c>
      <c r="AA90" s="76">
        <f>STOA!H90</f>
        <v>0.53</v>
      </c>
      <c r="AB90" s="76">
        <f>-STOA!N90</f>
        <v>-86.58</v>
      </c>
      <c r="AC90">
        <f t="shared" si="3"/>
        <v>12.377453057825962</v>
      </c>
      <c r="AD90">
        <f t="shared" si="4"/>
        <v>1400.6348701367999</v>
      </c>
      <c r="AE90">
        <f>'IDT-1'!B90</f>
        <v>0</v>
      </c>
      <c r="AF90" s="25"/>
      <c r="AG90">
        <f t="shared" si="5"/>
        <v>1400.6348701367999</v>
      </c>
      <c r="AI90" s="35">
        <f>PXIL!H90</f>
        <v>0</v>
      </c>
      <c r="AJ90" s="35">
        <f>PXIL!N90</f>
        <v>0</v>
      </c>
      <c r="AK90" s="35">
        <f>RTM_IEX!H90</f>
        <v>121.21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11.0558</v>
      </c>
      <c r="E91">
        <f>GT_NG!P91</f>
        <v>16.794742163801818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729.87414472633429</v>
      </c>
      <c r="P91" s="37">
        <v>58.99</v>
      </c>
      <c r="Q91" s="37">
        <v>38.11</v>
      </c>
      <c r="R91" s="39">
        <v>0</v>
      </c>
      <c r="S91" s="39">
        <v>0</v>
      </c>
      <c r="T91" s="38">
        <f>SUMPRODUCT(LTA!J91:AN91,LTA!J$101:AN$101,LTA!J$103:AN$103)</f>
        <v>65.67</v>
      </c>
      <c r="U91" s="38">
        <f>SUMPRODUCT(LTA!J91:AN91,LTA!J$102:AN$102,LTA!J$103:AN$103)</f>
        <v>78.44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431.56</v>
      </c>
      <c r="Z91" s="35">
        <f>IEX!N91</f>
        <v>0</v>
      </c>
      <c r="AA91" s="76">
        <f>STOA!H91</f>
        <v>0.48</v>
      </c>
      <c r="AB91" s="76">
        <f>-STOA!N91</f>
        <v>-223.85</v>
      </c>
      <c r="AC91">
        <f t="shared" si="3"/>
        <v>14.166862655304037</v>
      </c>
      <c r="AD91">
        <f t="shared" si="4"/>
        <v>1352.6378242348324</v>
      </c>
      <c r="AE91">
        <f>'IDT-1'!B91</f>
        <v>0</v>
      </c>
      <c r="AF91" s="25"/>
      <c r="AG91">
        <f t="shared" si="5"/>
        <v>1352.6378242348324</v>
      </c>
      <c r="AI91" s="35">
        <f>PXIL!H91</f>
        <v>0</v>
      </c>
      <c r="AJ91" s="35">
        <f>PXIL!N91</f>
        <v>0</v>
      </c>
      <c r="AK91" s="35">
        <f>RTM_IEX!H91</f>
        <v>159.68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11.0558</v>
      </c>
      <c r="E92">
        <f>GT_NG!P92</f>
        <v>16.794742163801818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718.4623553184756</v>
      </c>
      <c r="P92" s="37">
        <v>58.99</v>
      </c>
      <c r="Q92" s="37">
        <v>38.11</v>
      </c>
      <c r="R92" s="39">
        <v>0</v>
      </c>
      <c r="S92" s="39">
        <v>0</v>
      </c>
      <c r="T92" s="38">
        <f>SUMPRODUCT(LTA!J92:AN92,LTA!J$101:AN$101,LTA!J$103:AN$103)</f>
        <v>67.33</v>
      </c>
      <c r="U92" s="38">
        <f>SUMPRODUCT(LTA!J92:AN92,LTA!J$102:AN$102,LTA!J$103:AN$103)</f>
        <v>79.42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387.3</v>
      </c>
      <c r="Z92" s="35">
        <f>IEX!N92</f>
        <v>0</v>
      </c>
      <c r="AA92" s="76">
        <f>STOA!H92</f>
        <v>0.48</v>
      </c>
      <c r="AB92" s="76">
        <f>-STOA!N92</f>
        <v>-223.85</v>
      </c>
      <c r="AC92">
        <f t="shared" si="3"/>
        <v>13.813352697922738</v>
      </c>
      <c r="AD92">
        <f t="shared" si="4"/>
        <v>1307.6695447843549</v>
      </c>
      <c r="AE92">
        <f>'IDT-1'!B92</f>
        <v>0</v>
      </c>
      <c r="AF92" s="25"/>
      <c r="AG92">
        <f t="shared" si="5"/>
        <v>1307.6695447843549</v>
      </c>
      <c r="AI92" s="35">
        <f>PXIL!H92</f>
        <v>0</v>
      </c>
      <c r="AJ92" s="35">
        <f>PXIL!N92</f>
        <v>0</v>
      </c>
      <c r="AK92" s="35">
        <f>RTM_IEX!H92</f>
        <v>167.39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11.0558</v>
      </c>
      <c r="E93">
        <f>GT_NG!P93</f>
        <v>16.794742163801818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714.73336890543214</v>
      </c>
      <c r="P93" s="37">
        <v>58.99</v>
      </c>
      <c r="Q93" s="37">
        <v>38.11</v>
      </c>
      <c r="R93" s="39">
        <v>0</v>
      </c>
      <c r="S93" s="39">
        <v>0</v>
      </c>
      <c r="T93" s="38">
        <f>SUMPRODUCT(LTA!J93:AN93,LTA!J$101:AN$101,LTA!J$103:AN$103)</f>
        <v>68.010000000000005</v>
      </c>
      <c r="U93" s="38">
        <f>SUMPRODUCT(LTA!J93:AN93,LTA!J$102:AN$102,LTA!J$103:AN$103)</f>
        <v>83.74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344.97</v>
      </c>
      <c r="Z93" s="35">
        <f>IEX!N93</f>
        <v>0</v>
      </c>
      <c r="AA93" s="76">
        <f>STOA!H93</f>
        <v>0.48</v>
      </c>
      <c r="AB93" s="76">
        <f>-STOA!N93</f>
        <v>-223.85</v>
      </c>
      <c r="AC93">
        <f t="shared" si="3"/>
        <v>13.192870603901</v>
      </c>
      <c r="AD93">
        <f t="shared" si="4"/>
        <v>1228.7410404653333</v>
      </c>
      <c r="AE93">
        <f>'IDT-1'!B93</f>
        <v>0</v>
      </c>
      <c r="AF93" s="25"/>
      <c r="AG93">
        <f t="shared" si="5"/>
        <v>1228.7410404653333</v>
      </c>
      <c r="AI93" s="35">
        <f>PXIL!H93</f>
        <v>0</v>
      </c>
      <c r="AJ93" s="35">
        <f>PXIL!N93</f>
        <v>0</v>
      </c>
      <c r="AK93" s="35">
        <f>RTM_IEX!H93</f>
        <v>128.9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11.0558</v>
      </c>
      <c r="E94">
        <f>GT_NG!P94</f>
        <v>16.794742163801818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714.73336890543214</v>
      </c>
      <c r="P94" s="37">
        <v>58.99</v>
      </c>
      <c r="Q94" s="37">
        <v>38.11</v>
      </c>
      <c r="R94" s="39">
        <v>0</v>
      </c>
      <c r="S94" s="39">
        <v>0</v>
      </c>
      <c r="T94" s="38">
        <f>SUMPRODUCT(LTA!J94:AN94,LTA!J$101:AN$101,LTA!J$103:AN$103)</f>
        <v>68.67</v>
      </c>
      <c r="U94" s="38">
        <f>SUMPRODUCT(LTA!J94:AN94,LTA!J$102:AN$102,LTA!J$103:AN$103)</f>
        <v>83.74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314.19</v>
      </c>
      <c r="Z94" s="35">
        <f>IEX!N94</f>
        <v>0</v>
      </c>
      <c r="AA94" s="76">
        <f>STOA!H94</f>
        <v>0.48</v>
      </c>
      <c r="AB94" s="76">
        <f>-STOA!N94</f>
        <v>-223.85</v>
      </c>
      <c r="AC94">
        <f t="shared" si="3"/>
        <v>12.845458603900999</v>
      </c>
      <c r="AD94">
        <f t="shared" si="4"/>
        <v>1184.548452465333</v>
      </c>
      <c r="AE94">
        <f>'IDT-1'!B94</f>
        <v>0</v>
      </c>
      <c r="AF94" s="25"/>
      <c r="AG94">
        <f t="shared" si="5"/>
        <v>1184.548452465333</v>
      </c>
      <c r="AI94" s="35">
        <f>PXIL!H94</f>
        <v>0</v>
      </c>
      <c r="AJ94" s="35">
        <f>PXIL!N94</f>
        <v>0</v>
      </c>
      <c r="AK94" s="35">
        <f>RTM_IEX!H94</f>
        <v>114.48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11.0558</v>
      </c>
      <c r="E95">
        <f>GT_NG!P95</f>
        <v>16.380606689136634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714.26755554428325</v>
      </c>
      <c r="P95" s="37">
        <v>58.99</v>
      </c>
      <c r="Q95" s="37">
        <v>38.11</v>
      </c>
      <c r="R95" s="39">
        <v>0</v>
      </c>
      <c r="S95" s="39">
        <v>0</v>
      </c>
      <c r="T95" s="38">
        <f>SUMPRODUCT(LTA!J95:AN95,LTA!J$101:AN$101,LTA!J$103:AN$103)</f>
        <v>68.33</v>
      </c>
      <c r="U95" s="38">
        <f>SUMPRODUCT(LTA!J95:AN95,LTA!J$102:AN$102,LTA!J$103:AN$103)</f>
        <v>83.44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268.98</v>
      </c>
      <c r="Z95" s="35">
        <f>IEX!N95</f>
        <v>0</v>
      </c>
      <c r="AA95" s="76">
        <f>STOA!H95</f>
        <v>0.43</v>
      </c>
      <c r="AB95" s="76">
        <f>-STOA!N95</f>
        <v>-223.85</v>
      </c>
      <c r="AC95">
        <f t="shared" si="3"/>
        <v>12.45054500298165</v>
      </c>
      <c r="AD95">
        <f t="shared" si="4"/>
        <v>1134.3134172304383</v>
      </c>
      <c r="AE95">
        <f>'IDT-1'!B95</f>
        <v>0</v>
      </c>
      <c r="AF95" s="25"/>
      <c r="AG95">
        <f t="shared" si="5"/>
        <v>1134.3134172304383</v>
      </c>
      <c r="AI95" s="35">
        <f>PXIL!H95</f>
        <v>0</v>
      </c>
      <c r="AJ95" s="35">
        <f>PXIL!N95</f>
        <v>0</v>
      </c>
      <c r="AK95" s="35">
        <f>RTM_IEX!H95</f>
        <v>110.63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11.0558</v>
      </c>
      <c r="E96">
        <f>GT_NG!P96</f>
        <v>16.380606689136634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714.27316373007307</v>
      </c>
      <c r="P96" s="37">
        <v>58.99</v>
      </c>
      <c r="Q96" s="37">
        <v>38.11</v>
      </c>
      <c r="R96" s="39">
        <v>0</v>
      </c>
      <c r="S96" s="39">
        <v>0</v>
      </c>
      <c r="T96" s="38">
        <f>SUMPRODUCT(LTA!J96:AN96,LTA!J$101:AN$101,LTA!J$103:AN$103)</f>
        <v>66.33</v>
      </c>
      <c r="U96" s="38">
        <f>SUMPRODUCT(LTA!J96:AN96,LTA!J$102:AN$102,LTA!J$103:AN$103)</f>
        <v>82.34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189.13</v>
      </c>
      <c r="Z96" s="35">
        <f>IEX!N96</f>
        <v>0</v>
      </c>
      <c r="AA96" s="76">
        <f>STOA!H96</f>
        <v>0.43</v>
      </c>
      <c r="AB96" s="76">
        <f>-STOA!N96</f>
        <v>-223.85</v>
      </c>
      <c r="AC96">
        <f t="shared" si="3"/>
        <v>11.991168746830812</v>
      </c>
      <c r="AD96">
        <f t="shared" si="4"/>
        <v>1075.8784016723789</v>
      </c>
      <c r="AE96">
        <f>'IDT-1'!B96</f>
        <v>0</v>
      </c>
      <c r="AF96" s="25"/>
      <c r="AG96">
        <f t="shared" si="5"/>
        <v>1075.8784016723789</v>
      </c>
      <c r="AI96" s="35">
        <f>PXIL!H96</f>
        <v>0</v>
      </c>
      <c r="AJ96" s="35">
        <f>PXIL!N96</f>
        <v>0</v>
      </c>
      <c r="AK96" s="35">
        <f>RTM_IEX!H96</f>
        <v>134.68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11.0558</v>
      </c>
      <c r="E97">
        <f>GT_NG!P97</f>
        <v>16.380606689136634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707.36903194803062</v>
      </c>
      <c r="P97" s="37">
        <v>58.99</v>
      </c>
      <c r="Q97" s="37">
        <v>38.11</v>
      </c>
      <c r="R97" s="39">
        <v>0</v>
      </c>
      <c r="S97" s="39">
        <v>0</v>
      </c>
      <c r="T97" s="38">
        <f>SUMPRODUCT(LTA!J97:AN97,LTA!J$101:AN$101,LTA!J$103:AN$103)</f>
        <v>70</v>
      </c>
      <c r="U97" s="38">
        <f>SUMPRODUCT(LTA!J97:AN97,LTA!J$102:AN$102,LTA!J$103:AN$103)</f>
        <v>80.92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138.15</v>
      </c>
      <c r="Z97" s="35">
        <f>IEX!N97</f>
        <v>0</v>
      </c>
      <c r="AA97" s="76">
        <f>STOA!H97</f>
        <v>0.43</v>
      </c>
      <c r="AB97" s="76">
        <f>-STOA!N97</f>
        <v>-223.85</v>
      </c>
      <c r="AC97">
        <f t="shared" si="3"/>
        <v>11.647234518930881</v>
      </c>
      <c r="AD97">
        <f t="shared" si="4"/>
        <v>1032.1282041182365</v>
      </c>
      <c r="AE97">
        <f>'IDT-1'!B97</f>
        <v>0</v>
      </c>
      <c r="AF97" s="25"/>
      <c r="AG97">
        <f t="shared" si="5"/>
        <v>1032.1282041182365</v>
      </c>
      <c r="AI97" s="35">
        <f>PXIL!H97</f>
        <v>0</v>
      </c>
      <c r="AJ97" s="35">
        <f>PXIL!N97</f>
        <v>0</v>
      </c>
      <c r="AK97" s="35">
        <f>RTM_IEX!H97</f>
        <v>146.22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11.0558</v>
      </c>
      <c r="E98">
        <f>GT_NG!P98</f>
        <v>16.380606689136634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706.24039128786558</v>
      </c>
      <c r="P98" s="37">
        <v>58.99</v>
      </c>
      <c r="Q98" s="37">
        <v>38.11</v>
      </c>
      <c r="R98" s="39">
        <v>0</v>
      </c>
      <c r="S98" s="39">
        <v>0</v>
      </c>
      <c r="T98" s="38">
        <f>SUMPRODUCT(LTA!J98:AN98,LTA!J$101:AN$101,LTA!J$103:AN$103)</f>
        <v>68.33</v>
      </c>
      <c r="U98" s="38">
        <f>SUMPRODUCT(LTA!J98:AN98,LTA!J$102:AN$102,LTA!J$103:AN$103)</f>
        <v>80.02000000000001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105.44</v>
      </c>
      <c r="Z98" s="35">
        <f>IEX!N98</f>
        <v>0</v>
      </c>
      <c r="AA98" s="76">
        <f>STOA!H98</f>
        <v>0.43</v>
      </c>
      <c r="AB98" s="76">
        <f>-STOA!N98</f>
        <v>-223.85</v>
      </c>
      <c r="AC98">
        <f t="shared" si="3"/>
        <v>11.190633121781595</v>
      </c>
      <c r="AD98">
        <f t="shared" si="4"/>
        <v>974.04616485522081</v>
      </c>
      <c r="AE98">
        <f>'IDT-1'!B98</f>
        <v>0</v>
      </c>
      <c r="AF98" s="25"/>
      <c r="AG98">
        <f t="shared" si="5"/>
        <v>974.04616485522081</v>
      </c>
      <c r="AI98" s="35">
        <f>PXIL!H98</f>
        <v>0</v>
      </c>
      <c r="AJ98" s="35">
        <f>PXIL!N98</f>
        <v>0</v>
      </c>
      <c r="AK98" s="35">
        <f>RTM_IEX!H98</f>
        <v>124.09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0.26314889999999969</v>
      </c>
      <c r="E99">
        <f t="shared" si="6"/>
        <v>0.39665471207393321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17.800458961915897</v>
      </c>
      <c r="P99" s="37">
        <f t="shared" si="6"/>
        <v>1.3088513707434226</v>
      </c>
      <c r="Q99" s="37">
        <f t="shared" si="6"/>
        <v>0.86632500000000046</v>
      </c>
      <c r="R99" s="39">
        <f t="shared" si="6"/>
        <v>0.39043630758464054</v>
      </c>
      <c r="S99" s="39">
        <f t="shared" si="6"/>
        <v>0</v>
      </c>
      <c r="T99" s="38">
        <f t="shared" si="6"/>
        <v>4.194792500000001</v>
      </c>
      <c r="U99" s="38">
        <f t="shared" si="6"/>
        <v>2.1034924999999998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2.4456824999999998</v>
      </c>
      <c r="Z99" s="35">
        <f t="shared" si="6"/>
        <v>0</v>
      </c>
      <c r="AA99" s="76">
        <f t="shared" si="6"/>
        <v>1.3610000000000001E-2</v>
      </c>
      <c r="AB99" s="76">
        <f t="shared" si="6"/>
        <v>-1.6176400000000006</v>
      </c>
      <c r="AC99">
        <f t="shared" si="6"/>
        <v>0.28299019366027867</v>
      </c>
      <c r="AD99">
        <f t="shared" si="6"/>
        <v>32.721195058657607</v>
      </c>
      <c r="AE99">
        <f t="shared" si="6"/>
        <v>0.52509249999999996</v>
      </c>
      <c r="AG99">
        <f t="shared" si="6"/>
        <v>33.246287558657606</v>
      </c>
      <c r="AI99">
        <f t="shared" si="6"/>
        <v>0</v>
      </c>
      <c r="AJ99">
        <f t="shared" si="6"/>
        <v>0</v>
      </c>
      <c r="AK99">
        <f t="shared" si="6"/>
        <v>4.5892249999999999</v>
      </c>
      <c r="AL99">
        <f t="shared" si="6"/>
        <v>-1.4250000000000001E-2</v>
      </c>
      <c r="AM99">
        <f t="shared" si="6"/>
        <v>0</v>
      </c>
      <c r="AN99">
        <f t="shared" si="6"/>
        <v>0</v>
      </c>
      <c r="AO99">
        <f t="shared" si="6"/>
        <v>0.26339750000000001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45654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6.0657999999999994</v>
      </c>
      <c r="E3">
        <f>GT_NG!Q3</f>
        <v>8.9688877365828361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568.64968297001428</v>
      </c>
      <c r="P3" s="37">
        <v>17.32</v>
      </c>
      <c r="Q3" s="37">
        <v>11.54</v>
      </c>
      <c r="R3" s="39">
        <v>0</v>
      </c>
      <c r="S3" s="39">
        <v>0</v>
      </c>
      <c r="T3" s="38">
        <f>SUMPRODUCT(LTA!J3:AN3,LTA!J$101:AN$101,LTA!J$104:AN$104)</f>
        <v>70</v>
      </c>
      <c r="U3" s="38">
        <f>SUMPRODUCT(LTA!J3:AN3,LTA!J$102:AN$102,LTA!J$104:AN$104)</f>
        <v>82.91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-166</v>
      </c>
      <c r="AA3" s="76">
        <f>STOA!I3</f>
        <v>0</v>
      </c>
      <c r="AB3" s="76">
        <f>-STOA!O3</f>
        <v>-190.05</v>
      </c>
      <c r="AC3">
        <f>SUMIF(B3:AB3,"&gt;0")*$AC$2-SUMIF(B3:AB3,"&lt;0")*($AC$2/(1-$AC$2))+SUMIF(AI3:AR3,"&gt;0")*$AC$2-SUMIF(AI3:AR3,"&lt;0")*($AC$2/(1-$AC$2))</f>
        <v>8.8821204660327222</v>
      </c>
      <c r="AD3">
        <f>SUM(B3:AB3,AI3:AV3)-AC3</f>
        <v>414.9522502405643</v>
      </c>
      <c r="AE3">
        <f>'IDT-1'!C3</f>
        <v>0</v>
      </c>
      <c r="AF3" s="25"/>
      <c r="AG3">
        <f>SUM(AD3:AF3)</f>
        <v>414.9522502405643</v>
      </c>
      <c r="AI3" s="35">
        <f>PXIL!I3</f>
        <v>0</v>
      </c>
      <c r="AJ3" s="35">
        <f>PXIL!O3</f>
        <v>0</v>
      </c>
      <c r="AK3" s="35">
        <f>RTM_IEX!I3</f>
        <v>14.43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6.0657999999999994</v>
      </c>
      <c r="E4">
        <f>GT_NG!Q4</f>
        <v>8.9688877365828361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583.28968297001438</v>
      </c>
      <c r="P4" s="37">
        <v>17.32</v>
      </c>
      <c r="Q4" s="37">
        <v>11.54</v>
      </c>
      <c r="R4" s="39">
        <v>0</v>
      </c>
      <c r="S4" s="39">
        <v>0</v>
      </c>
      <c r="T4" s="38">
        <f>SUMPRODUCT(LTA!J4:AN4,LTA!J$101:AN$101,LTA!J$104:AN$104)</f>
        <v>70</v>
      </c>
      <c r="U4" s="38">
        <f>SUMPRODUCT(LTA!J4:AN4,LTA!J$102:AN$102,LTA!J$104:AN$104)</f>
        <v>82.74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-186</v>
      </c>
      <c r="AA4" s="76">
        <f>STOA!I4</f>
        <v>0</v>
      </c>
      <c r="AB4" s="76">
        <f>-STOA!O4</f>
        <v>-190.05</v>
      </c>
      <c r="AC4">
        <f t="shared" ref="AC4:AC67" si="0">SUMIF(B4:AB4,"&gt;0")*$AC$2-SUMIF(B4:AB4,"&lt;0")*($AC$2/(1-$AC$2))+SUMIF(AI4:AR4,"&gt;0")*$AC$2-SUMIF(AI4:AR4,"&lt;0")*($AC$2/(1-$AC$2))</f>
        <v>9.039658831684811</v>
      </c>
      <c r="AD4">
        <f t="shared" ref="AD4:AD67" si="1">SUM(B4:AB4,AI4:AV4)-AC4</f>
        <v>394.83471187491239</v>
      </c>
      <c r="AE4">
        <f>'IDT-1'!C4</f>
        <v>0</v>
      </c>
      <c r="AF4" s="25"/>
      <c r="AG4">
        <f t="shared" ref="AG4:AG67" si="2">SUM(AD4:AF4)</f>
        <v>394.83471187491239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6.0657999999999994</v>
      </c>
      <c r="E5">
        <f>GT_NG!Q5</f>
        <v>8.9688877365828361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583.28968297001438</v>
      </c>
      <c r="P5" s="37">
        <v>17.32</v>
      </c>
      <c r="Q5" s="37">
        <v>11.54</v>
      </c>
      <c r="R5" s="39">
        <v>0</v>
      </c>
      <c r="S5" s="39">
        <v>0</v>
      </c>
      <c r="T5" s="38">
        <f>SUMPRODUCT(LTA!J5:AN5,LTA!J$101:AN$101,LTA!J$104:AN$104)</f>
        <v>70</v>
      </c>
      <c r="U5" s="38">
        <f>SUMPRODUCT(LTA!J5:AN5,LTA!J$102:AN$102,LTA!J$104:AN$104)</f>
        <v>82.74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-201</v>
      </c>
      <c r="AA5" s="76">
        <f>STOA!I5</f>
        <v>0</v>
      </c>
      <c r="AB5" s="76">
        <f>-STOA!O5</f>
        <v>-190.05</v>
      </c>
      <c r="AC5">
        <f t="shared" si="0"/>
        <v>9.1575786059238737</v>
      </c>
      <c r="AD5">
        <f t="shared" si="1"/>
        <v>379.71679210067327</v>
      </c>
      <c r="AE5">
        <f>'IDT-1'!C5</f>
        <v>0</v>
      </c>
      <c r="AF5" s="25"/>
      <c r="AG5">
        <f t="shared" si="2"/>
        <v>379.71679210067327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6.0657999999999994</v>
      </c>
      <c r="E6">
        <f>GT_NG!Q6</f>
        <v>8.9688877365828361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583.28968297001438</v>
      </c>
      <c r="P6" s="37">
        <v>17.32</v>
      </c>
      <c r="Q6" s="37">
        <v>11.54</v>
      </c>
      <c r="R6" s="39">
        <v>0</v>
      </c>
      <c r="S6" s="39">
        <v>0</v>
      </c>
      <c r="T6" s="38">
        <f>SUMPRODUCT(LTA!J6:AN6,LTA!J$101:AN$101,LTA!J$104:AN$104)</f>
        <v>70</v>
      </c>
      <c r="U6" s="38">
        <f>SUMPRODUCT(LTA!J6:AN6,LTA!J$102:AN$102,LTA!J$104:AN$104)</f>
        <v>82.74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-211</v>
      </c>
      <c r="AA6" s="76">
        <f>STOA!I6</f>
        <v>0</v>
      </c>
      <c r="AB6" s="76">
        <f>-STOA!O6</f>
        <v>-190.05</v>
      </c>
      <c r="AC6">
        <f t="shared" si="0"/>
        <v>9.2361917887499185</v>
      </c>
      <c r="AD6">
        <f t="shared" si="1"/>
        <v>369.63817891784726</v>
      </c>
      <c r="AE6">
        <f>'IDT-1'!C6</f>
        <v>0</v>
      </c>
      <c r="AF6" s="25"/>
      <c r="AG6">
        <f t="shared" si="2"/>
        <v>369.63817891784726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6.0657999999999994</v>
      </c>
      <c r="E7">
        <f>GT_NG!Q7</f>
        <v>8.9688877365828361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583.40161996733343</v>
      </c>
      <c r="P7" s="37">
        <v>17.32</v>
      </c>
      <c r="Q7" s="37">
        <v>14.589999999999998</v>
      </c>
      <c r="R7" s="39">
        <v>0</v>
      </c>
      <c r="S7" s="39">
        <v>0</v>
      </c>
      <c r="T7" s="38">
        <f>SUMPRODUCT(LTA!J7:AN7,LTA!J$101:AN$101,LTA!J$104:AN$104)</f>
        <v>70</v>
      </c>
      <c r="U7" s="38">
        <f>SUMPRODUCT(LTA!J7:AN7,LTA!J$102:AN$102,LTA!J$104:AN$104)</f>
        <v>82.58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-226</v>
      </c>
      <c r="AA7" s="76">
        <f>STOA!I7</f>
        <v>0</v>
      </c>
      <c r="AB7" s="76">
        <f>-STOA!O7</f>
        <v>-190.05</v>
      </c>
      <c r="AC7">
        <f t="shared" si="0"/>
        <v>9.3775266715680718</v>
      </c>
      <c r="AD7">
        <f t="shared" si="1"/>
        <v>357.49878103234823</v>
      </c>
      <c r="AE7">
        <f>'IDT-1'!C7</f>
        <v>0</v>
      </c>
      <c r="AF7" s="25"/>
      <c r="AG7">
        <f t="shared" si="2"/>
        <v>357.49878103234823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6.0657999999999994</v>
      </c>
      <c r="E8">
        <f>GT_NG!Q8</f>
        <v>8.9688877365828361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583.54009008685534</v>
      </c>
      <c r="P8" s="37">
        <v>17.32</v>
      </c>
      <c r="Q8" s="37">
        <v>14.589999999999998</v>
      </c>
      <c r="R8" s="39">
        <v>0</v>
      </c>
      <c r="S8" s="39">
        <v>0</v>
      </c>
      <c r="T8" s="38">
        <f>SUMPRODUCT(LTA!J8:AN8,LTA!J$101:AN$101,LTA!J$104:AN$104)</f>
        <v>70</v>
      </c>
      <c r="U8" s="38">
        <f>SUMPRODUCT(LTA!J8:AN8,LTA!J$102:AN$102,LTA!J$104:AN$104)</f>
        <v>82.41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-236</v>
      </c>
      <c r="AA8" s="76">
        <f>STOA!I8</f>
        <v>0</v>
      </c>
      <c r="AB8" s="76">
        <f>-STOA!O8</f>
        <v>-190.05</v>
      </c>
      <c r="AC8">
        <f t="shared" si="0"/>
        <v>9.4558939213263855</v>
      </c>
      <c r="AD8">
        <f t="shared" si="1"/>
        <v>347.38888390211179</v>
      </c>
      <c r="AE8">
        <f>'IDT-1'!C8</f>
        <v>0</v>
      </c>
      <c r="AF8" s="25"/>
      <c r="AG8">
        <f t="shared" si="2"/>
        <v>347.38888390211179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6.0657999999999994</v>
      </c>
      <c r="E9">
        <f>GT_NG!Q9</f>
        <v>8.9688877365828361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582.72471631873941</v>
      </c>
      <c r="P9" s="37">
        <v>17.32</v>
      </c>
      <c r="Q9" s="37">
        <v>14.589999999999998</v>
      </c>
      <c r="R9" s="39">
        <v>0</v>
      </c>
      <c r="S9" s="39">
        <v>0</v>
      </c>
      <c r="T9" s="38">
        <f>SUMPRODUCT(LTA!J9:AN9,LTA!J$101:AN$101,LTA!J$104:AN$104)</f>
        <v>70</v>
      </c>
      <c r="U9" s="38">
        <f>SUMPRODUCT(LTA!J9:AN9,LTA!J$102:AN$102,LTA!J$104:AN$104)</f>
        <v>82.08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-246</v>
      </c>
      <c r="AA9" s="76">
        <f>STOA!I9</f>
        <v>0</v>
      </c>
      <c r="AB9" s="76">
        <f>-STOA!O9</f>
        <v>-190.05</v>
      </c>
      <c r="AC9">
        <f t="shared" si="0"/>
        <v>9.5255731887611255</v>
      </c>
      <c r="AD9">
        <f t="shared" si="1"/>
        <v>336.17383086656116</v>
      </c>
      <c r="AE9">
        <f>'IDT-1'!C9</f>
        <v>0</v>
      </c>
      <c r="AF9" s="25"/>
      <c r="AG9">
        <f t="shared" si="2"/>
        <v>336.17383086656116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6.0657999999999994</v>
      </c>
      <c r="E10">
        <f>GT_NG!Q10</f>
        <v>8.9688877365828361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582.72471631873941</v>
      </c>
      <c r="P10" s="37">
        <v>17.32</v>
      </c>
      <c r="Q10" s="37">
        <v>14.589999999999998</v>
      </c>
      <c r="R10" s="39">
        <v>0</v>
      </c>
      <c r="S10" s="39">
        <v>0</v>
      </c>
      <c r="T10" s="38">
        <f>SUMPRODUCT(LTA!J10:AN10,LTA!J$101:AN$101,LTA!J$104:AN$104)</f>
        <v>70</v>
      </c>
      <c r="U10" s="38">
        <f>SUMPRODUCT(LTA!J10:AN10,LTA!J$102:AN$102,LTA!J$104:AN$104)</f>
        <v>81.58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-251</v>
      </c>
      <c r="AA10" s="76">
        <f>STOA!I10</f>
        <v>0</v>
      </c>
      <c r="AB10" s="76">
        <f>-STOA!O10</f>
        <v>-190.05</v>
      </c>
      <c r="AC10">
        <f t="shared" si="0"/>
        <v>9.5609797801741472</v>
      </c>
      <c r="AD10">
        <f t="shared" si="1"/>
        <v>330.63842427514817</v>
      </c>
      <c r="AE10">
        <f>'IDT-1'!C10</f>
        <v>0</v>
      </c>
      <c r="AF10" s="25"/>
      <c r="AG10">
        <f t="shared" si="2"/>
        <v>330.63842427514817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6.0657999999999994</v>
      </c>
      <c r="E11">
        <f>GT_NG!Q11</f>
        <v>8.9688877365828361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583.28471631873947</v>
      </c>
      <c r="P11" s="37">
        <v>17.32</v>
      </c>
      <c r="Q11" s="37">
        <v>14.589999999999998</v>
      </c>
      <c r="R11" s="39">
        <v>0</v>
      </c>
      <c r="S11" s="39">
        <v>0</v>
      </c>
      <c r="T11" s="38">
        <f>SUMPRODUCT(LTA!J11:AN11,LTA!J$101:AN$101,LTA!J$104:AN$104)</f>
        <v>76.67</v>
      </c>
      <c r="U11" s="38">
        <f>SUMPRODUCT(LTA!J11:AN11,LTA!J$102:AN$102,LTA!J$104:AN$104)</f>
        <v>84.57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-261</v>
      </c>
      <c r="AA11" s="76">
        <f>STOA!I11</f>
        <v>0</v>
      </c>
      <c r="AB11" s="76">
        <f>-STOA!O11</f>
        <v>-190.05</v>
      </c>
      <c r="AC11">
        <f t="shared" si="0"/>
        <v>9.7193089630001879</v>
      </c>
      <c r="AD11">
        <f t="shared" si="1"/>
        <v>330.70009509232204</v>
      </c>
      <c r="AE11">
        <f>'IDT-1'!C11</f>
        <v>0</v>
      </c>
      <c r="AF11" s="25"/>
      <c r="AG11">
        <f t="shared" si="2"/>
        <v>330.70009509232204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6.0657999999999994</v>
      </c>
      <c r="E12">
        <f>GT_NG!Q12</f>
        <v>8.9688877365828361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583.28471631873947</v>
      </c>
      <c r="P12" s="37">
        <v>17.32</v>
      </c>
      <c r="Q12" s="37">
        <v>14.589999999999998</v>
      </c>
      <c r="R12" s="39">
        <v>0</v>
      </c>
      <c r="S12" s="39">
        <v>0</v>
      </c>
      <c r="T12" s="38">
        <f>SUMPRODUCT(LTA!J12:AN12,LTA!J$101:AN$101,LTA!J$104:AN$104)</f>
        <v>76.67</v>
      </c>
      <c r="U12" s="38">
        <f>SUMPRODUCT(LTA!J12:AN12,LTA!J$102:AN$102,LTA!J$104:AN$104)</f>
        <v>84.57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-266</v>
      </c>
      <c r="AA12" s="76">
        <f>STOA!I12</f>
        <v>0</v>
      </c>
      <c r="AB12" s="76">
        <f>-STOA!O12</f>
        <v>-190.05</v>
      </c>
      <c r="AC12">
        <f t="shared" si="0"/>
        <v>9.7586155544132112</v>
      </c>
      <c r="AD12">
        <f t="shared" si="1"/>
        <v>325.66078850090901</v>
      </c>
      <c r="AE12">
        <f>'IDT-1'!C12</f>
        <v>0</v>
      </c>
      <c r="AF12" s="25"/>
      <c r="AG12">
        <f t="shared" si="2"/>
        <v>325.66078850090901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6.0657999999999994</v>
      </c>
      <c r="E13">
        <f>GT_NG!Q13</f>
        <v>8.9688877365828361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582.8021438549714</v>
      </c>
      <c r="P13" s="37">
        <v>17.32</v>
      </c>
      <c r="Q13" s="37">
        <v>14.589999999999998</v>
      </c>
      <c r="R13" s="39">
        <v>0</v>
      </c>
      <c r="S13" s="39">
        <v>0</v>
      </c>
      <c r="T13" s="38">
        <f>SUMPRODUCT(LTA!J13:AN13,LTA!J$101:AN$101,LTA!J$104:AN$104)</f>
        <v>76.67</v>
      </c>
      <c r="U13" s="38">
        <f>SUMPRODUCT(LTA!J13:AN13,LTA!J$102:AN$102,LTA!J$104:AN$104)</f>
        <v>84.57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-271</v>
      </c>
      <c r="AA13" s="76">
        <f>STOA!I13</f>
        <v>0</v>
      </c>
      <c r="AB13" s="76">
        <f>-STOA!O13</f>
        <v>-190.05</v>
      </c>
      <c r="AC13">
        <f t="shared" si="0"/>
        <v>9.7941580806088417</v>
      </c>
      <c r="AD13">
        <f t="shared" si="1"/>
        <v>320.14267351094531</v>
      </c>
      <c r="AE13">
        <f>'IDT-1'!C13</f>
        <v>0</v>
      </c>
      <c r="AF13" s="25"/>
      <c r="AG13">
        <f t="shared" si="2"/>
        <v>320.14267351094531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6.0657999999999994</v>
      </c>
      <c r="E14">
        <f>GT_NG!Q14</f>
        <v>8.9688877365828361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582.8021438549714</v>
      </c>
      <c r="P14" s="37">
        <v>17.32</v>
      </c>
      <c r="Q14" s="37">
        <v>14.589999999999998</v>
      </c>
      <c r="R14" s="39">
        <v>0</v>
      </c>
      <c r="S14" s="39">
        <v>0</v>
      </c>
      <c r="T14" s="38">
        <f>SUMPRODUCT(LTA!J14:AN14,LTA!J$101:AN$101,LTA!J$104:AN$104)</f>
        <v>76.67</v>
      </c>
      <c r="U14" s="38">
        <f>SUMPRODUCT(LTA!J14:AN14,LTA!J$102:AN$102,LTA!J$104:AN$104)</f>
        <v>84.57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-276</v>
      </c>
      <c r="AA14" s="76">
        <f>STOA!I14</f>
        <v>0</v>
      </c>
      <c r="AB14" s="76">
        <f>-STOA!O14</f>
        <v>-190.05</v>
      </c>
      <c r="AC14">
        <f t="shared" si="0"/>
        <v>9.8334646720218633</v>
      </c>
      <c r="AD14">
        <f t="shared" si="1"/>
        <v>315.10336691953228</v>
      </c>
      <c r="AE14">
        <f>'IDT-1'!C14</f>
        <v>0</v>
      </c>
      <c r="AF14" s="25"/>
      <c r="AG14">
        <f t="shared" si="2"/>
        <v>315.10336691953228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6.0657999999999994</v>
      </c>
      <c r="E15">
        <f>GT_NG!Q15</f>
        <v>8.9688877365828361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583.01214385497133</v>
      </c>
      <c r="P15" s="37">
        <v>16.600000000000001</v>
      </c>
      <c r="Q15" s="37">
        <v>14.589999999999998</v>
      </c>
      <c r="R15" s="39">
        <v>0</v>
      </c>
      <c r="S15" s="39">
        <v>0</v>
      </c>
      <c r="T15" s="38">
        <f>SUMPRODUCT(LTA!J15:AN15,LTA!J$101:AN$101,LTA!J$104:AN$104)</f>
        <v>76.67</v>
      </c>
      <c r="U15" s="38">
        <f>SUMPRODUCT(LTA!J15:AN15,LTA!J$102:AN$102,LTA!J$104:AN$104)</f>
        <v>84.75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-276</v>
      </c>
      <c r="AA15" s="76">
        <f>STOA!I15</f>
        <v>0</v>
      </c>
      <c r="AB15" s="76">
        <f>-STOA!O15</f>
        <v>-190.05</v>
      </c>
      <c r="AC15">
        <f t="shared" si="0"/>
        <v>9.8308906720218623</v>
      </c>
      <c r="AD15">
        <f t="shared" si="1"/>
        <v>314.77594091953227</v>
      </c>
      <c r="AE15">
        <f>'IDT-1'!C15</f>
        <v>0</v>
      </c>
      <c r="AF15" s="25"/>
      <c r="AG15">
        <f t="shared" si="2"/>
        <v>314.77594091953227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6.0657999999999994</v>
      </c>
      <c r="E16">
        <f>GT_NG!Q16</f>
        <v>8.9688877365828361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583.01214385497133</v>
      </c>
      <c r="P16" s="37">
        <v>16.600000000000001</v>
      </c>
      <c r="Q16" s="37">
        <v>14.589999999999998</v>
      </c>
      <c r="R16" s="39">
        <v>0</v>
      </c>
      <c r="S16" s="39">
        <v>0</v>
      </c>
      <c r="T16" s="38">
        <f>SUMPRODUCT(LTA!J16:AN16,LTA!J$101:AN$101,LTA!J$104:AN$104)</f>
        <v>76.67</v>
      </c>
      <c r="U16" s="38">
        <f>SUMPRODUCT(LTA!J16:AN16,LTA!J$102:AN$102,LTA!J$104:AN$104)</f>
        <v>84.75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-281</v>
      </c>
      <c r="AA16" s="76">
        <f>STOA!I16</f>
        <v>0</v>
      </c>
      <c r="AB16" s="76">
        <f>-STOA!O16</f>
        <v>-190.05</v>
      </c>
      <c r="AC16">
        <f t="shared" si="0"/>
        <v>9.8701972634348838</v>
      </c>
      <c r="AD16">
        <f t="shared" si="1"/>
        <v>309.73663432811924</v>
      </c>
      <c r="AE16">
        <f>'IDT-1'!C16</f>
        <v>0</v>
      </c>
      <c r="AF16" s="25"/>
      <c r="AG16">
        <f t="shared" si="2"/>
        <v>309.73663432811924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6.0657999999999994</v>
      </c>
      <c r="E17">
        <f>GT_NG!Q17</f>
        <v>8.9688877365828361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584.40930385497131</v>
      </c>
      <c r="P17" s="37">
        <v>16.350000000000001</v>
      </c>
      <c r="Q17" s="37">
        <v>14.589999999999998</v>
      </c>
      <c r="R17" s="39">
        <v>0</v>
      </c>
      <c r="S17" s="39">
        <v>0</v>
      </c>
      <c r="T17" s="38">
        <f>SUMPRODUCT(LTA!J17:AN17,LTA!J$101:AN$101,LTA!J$104:AN$104)</f>
        <v>71.67</v>
      </c>
      <c r="U17" s="38">
        <f>SUMPRODUCT(LTA!J17:AN17,LTA!J$102:AN$102,LTA!J$104:AN$104)</f>
        <v>84.75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-281</v>
      </c>
      <c r="AA17" s="76">
        <f>STOA!I17</f>
        <v>0</v>
      </c>
      <c r="AB17" s="76">
        <f>-STOA!O17</f>
        <v>-190.05</v>
      </c>
      <c r="AC17">
        <f t="shared" si="0"/>
        <v>9.8401451114348841</v>
      </c>
      <c r="AD17">
        <f t="shared" si="1"/>
        <v>305.91384648011922</v>
      </c>
      <c r="AE17">
        <f>'IDT-1'!C17</f>
        <v>0</v>
      </c>
      <c r="AF17" s="25"/>
      <c r="AG17">
        <f t="shared" si="2"/>
        <v>305.91384648011922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6.0657999999999994</v>
      </c>
      <c r="E18">
        <f>GT_NG!Q18</f>
        <v>8.9688877365828361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584.40930385497131</v>
      </c>
      <c r="P18" s="37">
        <v>16.350000000000001</v>
      </c>
      <c r="Q18" s="37">
        <v>14.589999999999998</v>
      </c>
      <c r="R18" s="39">
        <v>0</v>
      </c>
      <c r="S18" s="39">
        <v>0</v>
      </c>
      <c r="T18" s="38">
        <f>SUMPRODUCT(LTA!J18:AN18,LTA!J$101:AN$101,LTA!J$104:AN$104)</f>
        <v>70</v>
      </c>
      <c r="U18" s="38">
        <f>SUMPRODUCT(LTA!J18:AN18,LTA!J$102:AN$102,LTA!J$104:AN$104)</f>
        <v>84.75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-281</v>
      </c>
      <c r="AA18" s="76">
        <f>STOA!I18</f>
        <v>0</v>
      </c>
      <c r="AB18" s="76">
        <f>-STOA!O18</f>
        <v>-190.05</v>
      </c>
      <c r="AC18">
        <f t="shared" si="0"/>
        <v>9.8271191114348841</v>
      </c>
      <c r="AD18">
        <f t="shared" si="1"/>
        <v>304.25687248011923</v>
      </c>
      <c r="AE18">
        <f>'IDT-1'!C18</f>
        <v>0</v>
      </c>
      <c r="AF18" s="25"/>
      <c r="AG18">
        <f t="shared" si="2"/>
        <v>304.25687248011923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6.0657999999999994</v>
      </c>
      <c r="E19">
        <f>GT_NG!Q19</f>
        <v>8.9688877365828361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584.59930385497137</v>
      </c>
      <c r="P19" s="37">
        <v>16.350000000000001</v>
      </c>
      <c r="Q19" s="37">
        <v>14.589999999999998</v>
      </c>
      <c r="R19" s="39">
        <v>0</v>
      </c>
      <c r="S19" s="39">
        <v>0</v>
      </c>
      <c r="T19" s="38">
        <f>SUMPRODUCT(LTA!J19:AN19,LTA!J$101:AN$101,LTA!J$104:AN$104)</f>
        <v>69.33</v>
      </c>
      <c r="U19" s="38">
        <f>SUMPRODUCT(LTA!J19:AN19,LTA!J$102:AN$102,LTA!J$104:AN$104)</f>
        <v>77.91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-281</v>
      </c>
      <c r="AA19" s="76">
        <f>STOA!I19</f>
        <v>0</v>
      </c>
      <c r="AB19" s="76">
        <f>-STOA!O19</f>
        <v>-190.05</v>
      </c>
      <c r="AC19">
        <f t="shared" si="0"/>
        <v>9.7700231114348846</v>
      </c>
      <c r="AD19">
        <f t="shared" si="1"/>
        <v>296.99396848011929</v>
      </c>
      <c r="AE19">
        <f>'IDT-1'!C19</f>
        <v>0</v>
      </c>
      <c r="AF19" s="25"/>
      <c r="AG19">
        <f t="shared" si="2"/>
        <v>296.99396848011929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6.0657999999999994</v>
      </c>
      <c r="E20">
        <f>GT_NG!Q20</f>
        <v>8.9688877365828361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584.04930385497141</v>
      </c>
      <c r="P20" s="37">
        <v>16.350000000000001</v>
      </c>
      <c r="Q20" s="37">
        <v>14.589999999999998</v>
      </c>
      <c r="R20" s="39">
        <v>0</v>
      </c>
      <c r="S20" s="39">
        <v>0</v>
      </c>
      <c r="T20" s="38">
        <f>SUMPRODUCT(LTA!J20:AN20,LTA!J$101:AN$101,LTA!J$104:AN$104)</f>
        <v>68.33</v>
      </c>
      <c r="U20" s="38">
        <f>SUMPRODUCT(LTA!J20:AN20,LTA!J$102:AN$102,LTA!J$104:AN$104)</f>
        <v>78.239999999999995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-271</v>
      </c>
      <c r="AA20" s="76">
        <f>STOA!I20</f>
        <v>0</v>
      </c>
      <c r="AB20" s="76">
        <f>-STOA!O20</f>
        <v>-190.05</v>
      </c>
      <c r="AC20">
        <f t="shared" si="0"/>
        <v>9.6818939286088419</v>
      </c>
      <c r="AD20">
        <f t="shared" si="1"/>
        <v>305.86209766294547</v>
      </c>
      <c r="AE20">
        <f>'IDT-1'!C20</f>
        <v>0</v>
      </c>
      <c r="AF20" s="25"/>
      <c r="AG20">
        <f t="shared" si="2"/>
        <v>305.86209766294547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6.0657999999999994</v>
      </c>
      <c r="E21">
        <f>GT_NG!Q21</f>
        <v>8.9688877365828361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583.70083373544946</v>
      </c>
      <c r="P21" s="37">
        <v>16.350000000000001</v>
      </c>
      <c r="Q21" s="37">
        <v>14.589999999999998</v>
      </c>
      <c r="R21" s="39">
        <v>0</v>
      </c>
      <c r="S21" s="39">
        <v>0</v>
      </c>
      <c r="T21" s="38">
        <f>SUMPRODUCT(LTA!J21:AN21,LTA!J$101:AN$101,LTA!J$104:AN$104)</f>
        <v>71.67</v>
      </c>
      <c r="U21" s="38">
        <f>SUMPRODUCT(LTA!J21:AN21,LTA!J$102:AN$102,LTA!J$104:AN$104)</f>
        <v>78.739999999999995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-266</v>
      </c>
      <c r="AA21" s="76">
        <f>STOA!I21</f>
        <v>0</v>
      </c>
      <c r="AB21" s="76">
        <f>-STOA!O21</f>
        <v>-190.05</v>
      </c>
      <c r="AC21">
        <f t="shared" si="0"/>
        <v>9.7448572702635499</v>
      </c>
      <c r="AD21">
        <f t="shared" si="1"/>
        <v>323.91066420176872</v>
      </c>
      <c r="AE21">
        <f>'IDT-1'!C21</f>
        <v>0</v>
      </c>
      <c r="AF21" s="25"/>
      <c r="AG21">
        <f t="shared" si="2"/>
        <v>323.91066420176872</v>
      </c>
      <c r="AI21" s="35">
        <f>PXIL!I21</f>
        <v>0</v>
      </c>
      <c r="AJ21" s="35">
        <f>PXIL!O21</f>
        <v>0</v>
      </c>
      <c r="AK21" s="35">
        <f>RTM_IEX!I21</f>
        <v>9.6199999999999992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6.0657999999999994</v>
      </c>
      <c r="E22">
        <f>GT_NG!Q22</f>
        <v>8.9688877365828361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583.48083373544944</v>
      </c>
      <c r="P22" s="37">
        <v>16.350000000000001</v>
      </c>
      <c r="Q22" s="37">
        <v>11.54</v>
      </c>
      <c r="R22" s="39">
        <v>0</v>
      </c>
      <c r="S22" s="39">
        <v>0</v>
      </c>
      <c r="T22" s="38">
        <f>SUMPRODUCT(LTA!J22:AN22,LTA!J$101:AN$101,LTA!J$104:AN$104)</f>
        <v>71.67</v>
      </c>
      <c r="U22" s="38">
        <f>SUMPRODUCT(LTA!J22:AN22,LTA!J$102:AN$102,LTA!J$104:AN$104)</f>
        <v>78.239999999999995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-256</v>
      </c>
      <c r="AA22" s="76">
        <f>STOA!I22</f>
        <v>0</v>
      </c>
      <c r="AB22" s="76">
        <f>-STOA!O22</f>
        <v>-190.05</v>
      </c>
      <c r="AC22">
        <f t="shared" si="0"/>
        <v>9.6518920874375063</v>
      </c>
      <c r="AD22">
        <f t="shared" si="1"/>
        <v>332.16362938459469</v>
      </c>
      <c r="AE22">
        <f>'IDT-1'!C22</f>
        <v>0</v>
      </c>
      <c r="AF22" s="25"/>
      <c r="AG22">
        <f t="shared" si="2"/>
        <v>332.16362938459469</v>
      </c>
      <c r="AI22" s="35">
        <f>PXIL!I22</f>
        <v>0</v>
      </c>
      <c r="AJ22" s="35">
        <f>PXIL!O22</f>
        <v>0</v>
      </c>
      <c r="AK22" s="35">
        <f>RTM_IEX!I22</f>
        <v>11.55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6.0657999999999994</v>
      </c>
      <c r="E23">
        <f>GT_NG!Q23</f>
        <v>8.9688877365828361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594.38635337005041</v>
      </c>
      <c r="P23" s="37">
        <v>16.350000000000001</v>
      </c>
      <c r="Q23" s="37">
        <v>11.54</v>
      </c>
      <c r="R23" s="39">
        <v>0</v>
      </c>
      <c r="S23" s="39">
        <v>0</v>
      </c>
      <c r="T23" s="38">
        <f>SUMPRODUCT(LTA!J23:AN23,LTA!J$101:AN$101,LTA!J$104:AN$104)</f>
        <v>71.67</v>
      </c>
      <c r="U23" s="38">
        <f>SUMPRODUCT(LTA!J23:AN23,LTA!J$102:AN$102,LTA!J$104:AN$104)</f>
        <v>106.77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-236</v>
      </c>
      <c r="AA23" s="76">
        <f>STOA!I23</f>
        <v>0</v>
      </c>
      <c r="AB23" s="76">
        <f>-STOA!O23</f>
        <v>-228.53</v>
      </c>
      <c r="AC23">
        <f t="shared" si="0"/>
        <v>10.164748302449921</v>
      </c>
      <c r="AD23">
        <f t="shared" si="1"/>
        <v>360.29629280418322</v>
      </c>
      <c r="AE23">
        <f>'IDT-1'!C23</f>
        <v>0</v>
      </c>
      <c r="AF23" s="25"/>
      <c r="AG23">
        <f t="shared" si="2"/>
        <v>360.29629280418322</v>
      </c>
      <c r="AI23" s="35">
        <f>PXIL!I23</f>
        <v>0</v>
      </c>
      <c r="AJ23" s="35">
        <f>PXIL!O23</f>
        <v>0</v>
      </c>
      <c r="AK23" s="35">
        <f>RTM_IEX!I23</f>
        <v>19.239999999999998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6.0657999999999994</v>
      </c>
      <c r="E24">
        <f>GT_NG!Q24</f>
        <v>8.9688877365828361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607.55526042684892</v>
      </c>
      <c r="P24" s="37">
        <v>16.350000000000001</v>
      </c>
      <c r="Q24" s="37">
        <v>11.54</v>
      </c>
      <c r="R24" s="39">
        <v>0</v>
      </c>
      <c r="S24" s="39">
        <v>0</v>
      </c>
      <c r="T24" s="38">
        <f>SUMPRODUCT(LTA!J24:AN24,LTA!J$101:AN$101,LTA!J$104:AN$104)</f>
        <v>70</v>
      </c>
      <c r="U24" s="38">
        <f>SUMPRODUCT(LTA!J24:AN24,LTA!J$102:AN$102,LTA!J$104:AN$104)</f>
        <v>124.89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-238</v>
      </c>
      <c r="AA24" s="76">
        <f>STOA!I24</f>
        <v>0</v>
      </c>
      <c r="AB24" s="76">
        <f>-STOA!O24</f>
        <v>-228.53</v>
      </c>
      <c r="AC24">
        <f t="shared" si="0"/>
        <v>10.373980414058156</v>
      </c>
      <c r="AD24">
        <f t="shared" si="1"/>
        <v>382.89596774937354</v>
      </c>
      <c r="AE24">
        <f>'IDT-1'!C24</f>
        <v>0</v>
      </c>
      <c r="AF24" s="25"/>
      <c r="AG24">
        <f t="shared" si="2"/>
        <v>382.89596774937354</v>
      </c>
      <c r="AI24" s="35">
        <f>PXIL!I24</f>
        <v>0</v>
      </c>
      <c r="AJ24" s="35">
        <f>PXIL!O24</f>
        <v>0</v>
      </c>
      <c r="AK24" s="35">
        <f>RTM_IEX!I24</f>
        <v>14.43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6.0657999999999994</v>
      </c>
      <c r="E25">
        <f>GT_NG!Q25</f>
        <v>8.9688877365828361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612.93994162835486</v>
      </c>
      <c r="P25" s="37">
        <v>16.350000000000001</v>
      </c>
      <c r="Q25" s="37">
        <v>11.54</v>
      </c>
      <c r="R25" s="39">
        <v>0</v>
      </c>
      <c r="S25" s="39">
        <v>0</v>
      </c>
      <c r="T25" s="38">
        <f>SUMPRODUCT(LTA!J25:AN25,LTA!J$101:AN$101,LTA!J$104:AN$104)</f>
        <v>70</v>
      </c>
      <c r="U25" s="38">
        <f>SUMPRODUCT(LTA!J25:AN25,LTA!J$102:AN$102,LTA!J$104:AN$104)</f>
        <v>123.89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-208</v>
      </c>
      <c r="AA25" s="76">
        <f>STOA!I25</f>
        <v>0</v>
      </c>
      <c r="AB25" s="76">
        <f>-STOA!O25</f>
        <v>-228.53</v>
      </c>
      <c r="AC25">
        <f t="shared" si="0"/>
        <v>10.247377378951775</v>
      </c>
      <c r="AD25">
        <f t="shared" si="1"/>
        <v>427.02725198598586</v>
      </c>
      <c r="AE25">
        <f>'IDT-1'!C25</f>
        <v>0</v>
      </c>
      <c r="AF25" s="25"/>
      <c r="AG25">
        <f t="shared" si="2"/>
        <v>427.02725198598586</v>
      </c>
      <c r="AI25" s="35">
        <f>PXIL!I25</f>
        <v>0</v>
      </c>
      <c r="AJ25" s="35">
        <f>PXIL!O25</f>
        <v>0</v>
      </c>
      <c r="AK25" s="35">
        <f>RTM_IEX!I25</f>
        <v>24.05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6.0657999999999994</v>
      </c>
      <c r="E26">
        <f>GT_NG!Q26</f>
        <v>8.9688877365828361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619.05123244144886</v>
      </c>
      <c r="P26" s="37">
        <v>16.350000000000001</v>
      </c>
      <c r="Q26" s="37">
        <v>11.54</v>
      </c>
      <c r="R26" s="39">
        <v>0</v>
      </c>
      <c r="S26" s="39">
        <v>0</v>
      </c>
      <c r="T26" s="38">
        <f>SUMPRODUCT(LTA!J26:AN26,LTA!J$101:AN$101,LTA!J$104:AN$104)</f>
        <v>68.33</v>
      </c>
      <c r="U26" s="38">
        <f>SUMPRODUCT(LTA!J26:AN26,LTA!J$102:AN$102,LTA!J$104:AN$104)</f>
        <v>123.39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-178</v>
      </c>
      <c r="AA26" s="76">
        <f>STOA!I26</f>
        <v>0</v>
      </c>
      <c r="AB26" s="76">
        <f>-STOA!O26</f>
        <v>-228.53</v>
      </c>
      <c r="AC26">
        <f t="shared" si="0"/>
        <v>10.042279898815778</v>
      </c>
      <c r="AD26">
        <f t="shared" si="1"/>
        <v>461.17364027921593</v>
      </c>
      <c r="AE26">
        <f>'IDT-1'!C26</f>
        <v>0</v>
      </c>
      <c r="AF26" s="25"/>
      <c r="AG26">
        <f t="shared" si="2"/>
        <v>461.17364027921593</v>
      </c>
      <c r="AI26" s="35">
        <f>PXIL!I26</f>
        <v>0</v>
      </c>
      <c r="AJ26" s="35">
        <f>PXIL!O26</f>
        <v>0</v>
      </c>
      <c r="AK26" s="35">
        <f>RTM_IEX!I26</f>
        <v>24.05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6.0657999999999994</v>
      </c>
      <c r="E27">
        <f>GT_NG!Q27</f>
        <v>8.9688877365828361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643.4007481429062</v>
      </c>
      <c r="P27" s="37">
        <v>30.987387896156438</v>
      </c>
      <c r="Q27" s="37">
        <v>15.39</v>
      </c>
      <c r="R27" s="39">
        <v>0.1</v>
      </c>
      <c r="S27" s="39">
        <v>0</v>
      </c>
      <c r="T27" s="38">
        <f>SUMPRODUCT(LTA!J27:AN27,LTA!J$101:AN$101,LTA!J$104:AN$104)</f>
        <v>65</v>
      </c>
      <c r="U27" s="38">
        <f>SUMPRODUCT(LTA!J27:AN27,LTA!J$102:AN$102,LTA!J$104:AN$104)</f>
        <v>123.05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-214</v>
      </c>
      <c r="AA27" s="76">
        <f>STOA!I27</f>
        <v>0</v>
      </c>
      <c r="AB27" s="76">
        <f>-STOA!O27</f>
        <v>-182.78</v>
      </c>
      <c r="AC27">
        <f t="shared" si="0"/>
        <v>10.309431893621774</v>
      </c>
      <c r="AD27">
        <f t="shared" si="1"/>
        <v>514.73339188202362</v>
      </c>
      <c r="AE27">
        <f>'IDT-1'!C27</f>
        <v>0</v>
      </c>
      <c r="AF27" s="25"/>
      <c r="AG27">
        <f t="shared" si="2"/>
        <v>514.73339188202362</v>
      </c>
      <c r="AI27" s="35">
        <f>PXIL!I27</f>
        <v>0</v>
      </c>
      <c r="AJ27" s="35">
        <f>PXIL!O27</f>
        <v>0</v>
      </c>
      <c r="AK27" s="35">
        <f>RTM_IEX!I27</f>
        <v>28.86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6.0657999999999994</v>
      </c>
      <c r="E28">
        <f>GT_NG!Q28</f>
        <v>8.9688877365828361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666.66300843165641</v>
      </c>
      <c r="P28" s="37">
        <v>34.11</v>
      </c>
      <c r="Q28" s="37">
        <v>22.04</v>
      </c>
      <c r="R28" s="39">
        <v>0.19733333333333333</v>
      </c>
      <c r="S28" s="39">
        <v>0</v>
      </c>
      <c r="T28" s="38">
        <f>SUMPRODUCT(LTA!J28:AN28,LTA!J$101:AN$101,LTA!J$104:AN$104)</f>
        <v>61</v>
      </c>
      <c r="U28" s="38">
        <f>SUMPRODUCT(LTA!J28:AN28,LTA!J$102:AN$102,LTA!J$104:AN$104)</f>
        <v>122.72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-174</v>
      </c>
      <c r="AA28" s="76">
        <f>STOA!I28</f>
        <v>0</v>
      </c>
      <c r="AB28" s="76">
        <f>-STOA!O28</f>
        <v>-182.78</v>
      </c>
      <c r="AC28">
        <f t="shared" si="0"/>
        <v>10.144600366979832</v>
      </c>
      <c r="AD28">
        <f t="shared" si="1"/>
        <v>574.08042913459269</v>
      </c>
      <c r="AE28">
        <f>'IDT-1'!C28</f>
        <v>0</v>
      </c>
      <c r="AF28" s="25"/>
      <c r="AG28">
        <f t="shared" si="2"/>
        <v>574.08042913459269</v>
      </c>
      <c r="AI28" s="35">
        <f>PXIL!I28</f>
        <v>0</v>
      </c>
      <c r="AJ28" s="35">
        <f>PXIL!O28</f>
        <v>0</v>
      </c>
      <c r="AK28" s="35">
        <f>RTM_IEX!I28</f>
        <v>19.239999999999998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6.0657999999999994</v>
      </c>
      <c r="E29">
        <f>GT_NG!Q29</f>
        <v>8.9688877365828361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715.20984599518829</v>
      </c>
      <c r="P29" s="37">
        <v>34.11</v>
      </c>
      <c r="Q29" s="37">
        <v>22.04</v>
      </c>
      <c r="R29" s="39">
        <v>0.47733333333333339</v>
      </c>
      <c r="S29" s="39">
        <v>0</v>
      </c>
      <c r="T29" s="38">
        <f>SUMPRODUCT(LTA!J29:AN29,LTA!J$101:AN$101,LTA!J$104:AN$104)</f>
        <v>51.67</v>
      </c>
      <c r="U29" s="38">
        <f>SUMPRODUCT(LTA!J29:AN29,LTA!J$102:AN$102,LTA!J$104:AN$104)</f>
        <v>126.05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-144</v>
      </c>
      <c r="AA29" s="76">
        <f>STOA!I29</f>
        <v>0</v>
      </c>
      <c r="AB29" s="76">
        <f>-STOA!O29</f>
        <v>-182.78</v>
      </c>
      <c r="AC29">
        <f t="shared" si="0"/>
        <v>10.092738151497251</v>
      </c>
      <c r="AD29">
        <f t="shared" si="1"/>
        <v>627.71912891360716</v>
      </c>
      <c r="AE29">
        <f>'IDT-1'!C29</f>
        <v>0</v>
      </c>
      <c r="AF29" s="25"/>
      <c r="AG29">
        <f t="shared" si="2"/>
        <v>627.71912891360716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6.0657999999999994</v>
      </c>
      <c r="E30">
        <f>GT_NG!Q30</f>
        <v>8.9688877365828361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717.4276981146603</v>
      </c>
      <c r="P30" s="37">
        <v>34.11</v>
      </c>
      <c r="Q30" s="37">
        <v>22.04</v>
      </c>
      <c r="R30" s="39">
        <v>1.73</v>
      </c>
      <c r="S30" s="39">
        <v>0</v>
      </c>
      <c r="T30" s="38">
        <f>SUMPRODUCT(LTA!J30:AN30,LTA!J$101:AN$101,LTA!J$104:AN$104)</f>
        <v>50</v>
      </c>
      <c r="U30" s="38">
        <f>SUMPRODUCT(LTA!J30:AN30,LTA!J$102:AN$102,LTA!J$104:AN$104)</f>
        <v>126.05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-99</v>
      </c>
      <c r="AA30" s="76">
        <f>STOA!I30</f>
        <v>0</v>
      </c>
      <c r="AB30" s="76">
        <f>-STOA!O30</f>
        <v>-182.78</v>
      </c>
      <c r="AC30">
        <f t="shared" si="0"/>
        <v>9.7530228753119381</v>
      </c>
      <c r="AD30">
        <f t="shared" si="1"/>
        <v>674.85936297593116</v>
      </c>
      <c r="AE30">
        <f>'IDT-1'!C30</f>
        <v>0</v>
      </c>
      <c r="AF30" s="25"/>
      <c r="AG30">
        <f t="shared" si="2"/>
        <v>674.85936297593116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6.0657999999999994</v>
      </c>
      <c r="E31">
        <f>GT_NG!Q31</f>
        <v>8.9688877365828361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756.93245736701112</v>
      </c>
      <c r="P31" s="37">
        <v>34.11</v>
      </c>
      <c r="Q31" s="37">
        <v>22.04</v>
      </c>
      <c r="R31" s="39">
        <v>5.03</v>
      </c>
      <c r="S31" s="39">
        <v>0</v>
      </c>
      <c r="T31" s="38">
        <f>SUMPRODUCT(LTA!J31:AN31,LTA!J$101:AN$101,LTA!J$104:AN$104)</f>
        <v>41.79</v>
      </c>
      <c r="U31" s="38">
        <f>SUMPRODUCT(LTA!J31:AN31,LTA!J$102:AN$102,LTA!J$104:AN$104)</f>
        <v>121.05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-90.1</v>
      </c>
      <c r="AA31" s="76">
        <f>STOA!I31</f>
        <v>0</v>
      </c>
      <c r="AB31" s="76">
        <f>-STOA!O31</f>
        <v>-182.78</v>
      </c>
      <c r="AC31">
        <f t="shared" si="0"/>
        <v>9.9138962647650963</v>
      </c>
      <c r="AD31">
        <f t="shared" si="1"/>
        <v>713.19324883882871</v>
      </c>
      <c r="AE31">
        <f>'IDT-1'!C31</f>
        <v>0</v>
      </c>
      <c r="AF31" s="25"/>
      <c r="AG31">
        <f t="shared" si="2"/>
        <v>713.19324883882871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6.0657999999999994</v>
      </c>
      <c r="E32">
        <f>GT_NG!Q32</f>
        <v>8.9688877365828361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763.17717584896002</v>
      </c>
      <c r="P32" s="37">
        <v>34.11</v>
      </c>
      <c r="Q32" s="37">
        <v>22.04</v>
      </c>
      <c r="R32" s="39">
        <v>9.4126559412926891</v>
      </c>
      <c r="S32" s="39">
        <v>0</v>
      </c>
      <c r="T32" s="38">
        <f>SUMPRODUCT(LTA!J32:AN32,LTA!J$101:AN$101,LTA!J$104:AN$104)</f>
        <v>42.5</v>
      </c>
      <c r="U32" s="38">
        <f>SUMPRODUCT(LTA!J32:AN32,LTA!J$102:AN$102,LTA!J$104:AN$104)</f>
        <v>120.39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-61</v>
      </c>
      <c r="AA32" s="76">
        <f>STOA!I32</f>
        <v>0</v>
      </c>
      <c r="AB32" s="76">
        <f>-STOA!O32</f>
        <v>-182.78</v>
      </c>
      <c r="AC32">
        <f t="shared" si="0"/>
        <v>9.7684154232425957</v>
      </c>
      <c r="AD32">
        <f t="shared" si="1"/>
        <v>753.11610410359287</v>
      </c>
      <c r="AE32">
        <f>'IDT-1'!C32</f>
        <v>0</v>
      </c>
      <c r="AF32" s="25"/>
      <c r="AG32">
        <f t="shared" si="2"/>
        <v>753.11610410359287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6.0657999999999994</v>
      </c>
      <c r="E33">
        <f>GT_NG!Q33</f>
        <v>8.9688877365828361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766.81187164583764</v>
      </c>
      <c r="P33" s="37">
        <v>34.11</v>
      </c>
      <c r="Q33" s="37">
        <v>22.04</v>
      </c>
      <c r="R33" s="39">
        <v>16.409999999999997</v>
      </c>
      <c r="S33" s="39">
        <v>0</v>
      </c>
      <c r="T33" s="38">
        <f>SUMPRODUCT(LTA!J33:AN33,LTA!J$101:AN$101,LTA!J$104:AN$104)</f>
        <v>47.449999999999996</v>
      </c>
      <c r="U33" s="38">
        <f>SUMPRODUCT(LTA!J33:AN33,LTA!J$102:AN$102,LTA!J$104:AN$104)</f>
        <v>116.05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-47</v>
      </c>
      <c r="AA33" s="76">
        <f>STOA!I33</f>
        <v>0</v>
      </c>
      <c r="AB33" s="76">
        <f>-STOA!O33</f>
        <v>-182.78</v>
      </c>
      <c r="AC33">
        <f t="shared" si="0"/>
        <v>9.8585988781596967</v>
      </c>
      <c r="AD33">
        <f t="shared" si="1"/>
        <v>792.69796050426066</v>
      </c>
      <c r="AE33">
        <f>'IDT-1'!C33</f>
        <v>-17.358000000000001</v>
      </c>
      <c r="AF33" s="25"/>
      <c r="AG33">
        <f t="shared" si="2"/>
        <v>775.33996050426072</v>
      </c>
      <c r="AI33" s="35">
        <f>PXIL!I33</f>
        <v>0</v>
      </c>
      <c r="AJ33" s="35">
        <f>PXIL!O33</f>
        <v>0</v>
      </c>
      <c r="AK33" s="35">
        <f>RTM_IEX!I33</f>
        <v>14.43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6.0657999999999994</v>
      </c>
      <c r="E34">
        <f>GT_NG!Q34</f>
        <v>8.9688877365828361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763.63728405746372</v>
      </c>
      <c r="P34" s="37">
        <v>34.11</v>
      </c>
      <c r="Q34" s="37">
        <v>22.04</v>
      </c>
      <c r="R34" s="39">
        <v>20.5</v>
      </c>
      <c r="S34" s="39">
        <v>0</v>
      </c>
      <c r="T34" s="38">
        <f>SUMPRODUCT(LTA!J34:AN34,LTA!J$101:AN$101,LTA!J$104:AN$104)</f>
        <v>49.92</v>
      </c>
      <c r="U34" s="38">
        <f>SUMPRODUCT(LTA!J34:AN34,LTA!J$102:AN$102,LTA!J$104:AN$104)</f>
        <v>115.72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-20</v>
      </c>
      <c r="AA34" s="76">
        <f>STOA!I34</f>
        <v>0</v>
      </c>
      <c r="AB34" s="76">
        <f>-STOA!O34</f>
        <v>-182.78</v>
      </c>
      <c r="AC34">
        <f t="shared" si="0"/>
        <v>9.6476335013400654</v>
      </c>
      <c r="AD34">
        <f t="shared" si="1"/>
        <v>820.07433829270644</v>
      </c>
      <c r="AE34">
        <f>'IDT-1'!C34</f>
        <v>-24.132000000000001</v>
      </c>
      <c r="AF34" s="25"/>
      <c r="AG34">
        <f t="shared" si="2"/>
        <v>795.94233829270649</v>
      </c>
      <c r="AI34" s="35">
        <f>PXIL!I34</f>
        <v>0</v>
      </c>
      <c r="AJ34" s="35">
        <f>PXIL!O34</f>
        <v>0</v>
      </c>
      <c r="AK34" s="35">
        <f>RTM_IEX!I34</f>
        <v>11.54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6.0657999999999994</v>
      </c>
      <c r="E35">
        <f>GT_NG!Q35</f>
        <v>8.9688877365828361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746.35793533274466</v>
      </c>
      <c r="P35" s="37">
        <v>34.11</v>
      </c>
      <c r="Q35" s="37">
        <v>22.04</v>
      </c>
      <c r="R35" s="39">
        <v>20.5</v>
      </c>
      <c r="S35" s="39">
        <v>0</v>
      </c>
      <c r="T35" s="38">
        <f>SUMPRODUCT(LTA!J35:AN35,LTA!J$101:AN$101,LTA!J$104:AN$104)</f>
        <v>51.99</v>
      </c>
      <c r="U35" s="38">
        <f>SUMPRODUCT(LTA!J35:AN35,LTA!J$102:AN$102,LTA!J$104:AN$104)</f>
        <v>115.22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-182.78</v>
      </c>
      <c r="AC35">
        <f t="shared" si="0"/>
        <v>9.8256562156351706</v>
      </c>
      <c r="AD35">
        <f t="shared" si="1"/>
        <v>882.87696685369235</v>
      </c>
      <c r="AE35">
        <f>'IDT-1'!C35</f>
        <v>-95</v>
      </c>
      <c r="AF35" s="25"/>
      <c r="AG35">
        <f t="shared" si="2"/>
        <v>787.87696685369235</v>
      </c>
      <c r="AI35" s="35">
        <f>PXIL!I35</f>
        <v>0</v>
      </c>
      <c r="AJ35" s="35">
        <f>PXIL!O35</f>
        <v>0</v>
      </c>
      <c r="AK35" s="35">
        <f>RTM_IEX!I35</f>
        <v>70.23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6.0657999999999994</v>
      </c>
      <c r="E36">
        <f>GT_NG!Q36</f>
        <v>8.9688877365828361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731.7721326917806</v>
      </c>
      <c r="P36" s="37">
        <v>34.11</v>
      </c>
      <c r="Q36" s="37">
        <v>22.04</v>
      </c>
      <c r="R36" s="39">
        <v>20.5</v>
      </c>
      <c r="S36" s="39">
        <v>0</v>
      </c>
      <c r="T36" s="38">
        <f>SUMPRODUCT(LTA!J36:AN36,LTA!J$101:AN$101,LTA!J$104:AN$104)</f>
        <v>55.42</v>
      </c>
      <c r="U36" s="38">
        <f>SUMPRODUCT(LTA!J36:AN36,LTA!J$102:AN$102,LTA!J$104:AN$104)</f>
        <v>114.39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0</v>
      </c>
      <c r="AB36" s="76">
        <f>-STOA!O36</f>
        <v>-182.78</v>
      </c>
      <c r="AC36">
        <f t="shared" si="0"/>
        <v>9.7171129550356508</v>
      </c>
      <c r="AD36">
        <f t="shared" si="1"/>
        <v>869.06970747332764</v>
      </c>
      <c r="AE36">
        <f>'IDT-1'!C36</f>
        <v>-80</v>
      </c>
      <c r="AF36" s="25"/>
      <c r="AG36">
        <f t="shared" si="2"/>
        <v>789.06970747332764</v>
      </c>
      <c r="AI36" s="35">
        <f>PXIL!I36</f>
        <v>0</v>
      </c>
      <c r="AJ36" s="35">
        <f>PXIL!O36</f>
        <v>0</v>
      </c>
      <c r="AK36" s="35">
        <f>RTM_IEX!I36</f>
        <v>68.3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6.0657999999999994</v>
      </c>
      <c r="E37">
        <f>GT_NG!Q37</f>
        <v>8.9688877365828361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726.52976642376336</v>
      </c>
      <c r="P37" s="37">
        <v>34.11</v>
      </c>
      <c r="Q37" s="37">
        <v>22.04</v>
      </c>
      <c r="R37" s="39">
        <v>20.5</v>
      </c>
      <c r="S37" s="39">
        <v>0</v>
      </c>
      <c r="T37" s="38">
        <f>SUMPRODUCT(LTA!J37:AN37,LTA!J$101:AN$101,LTA!J$104:AN$104)</f>
        <v>56.3</v>
      </c>
      <c r="U37" s="38">
        <f>SUMPRODUCT(LTA!J37:AN37,LTA!J$102:AN$102,LTA!J$104:AN$104)</f>
        <v>113.89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0</v>
      </c>
      <c r="AB37" s="76">
        <f>-STOA!O37</f>
        <v>-182.78</v>
      </c>
      <c r="AC37">
        <f t="shared" si="0"/>
        <v>9.7017284981451155</v>
      </c>
      <c r="AD37">
        <f t="shared" si="1"/>
        <v>867.11272566220089</v>
      </c>
      <c r="AE37">
        <f>'IDT-1'!C37</f>
        <v>-75</v>
      </c>
      <c r="AF37" s="25"/>
      <c r="AG37">
        <f t="shared" si="2"/>
        <v>792.11272566220089</v>
      </c>
      <c r="AI37" s="35">
        <f>PXIL!I37</f>
        <v>0</v>
      </c>
      <c r="AJ37" s="35">
        <f>PXIL!O37</f>
        <v>0</v>
      </c>
      <c r="AK37" s="35">
        <f>RTM_IEX!I37</f>
        <v>71.19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6.0657999999999994</v>
      </c>
      <c r="E38">
        <f>GT_NG!Q38</f>
        <v>8.9688877365828361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712.63358987954314</v>
      </c>
      <c r="P38" s="37">
        <v>34.11</v>
      </c>
      <c r="Q38" s="37">
        <v>22.04</v>
      </c>
      <c r="R38" s="39">
        <v>20.5</v>
      </c>
      <c r="S38" s="39">
        <v>0</v>
      </c>
      <c r="T38" s="38">
        <f>SUMPRODUCT(LTA!J38:AN38,LTA!J$101:AN$101,LTA!J$104:AN$104)</f>
        <v>60.2</v>
      </c>
      <c r="U38" s="38">
        <f>SUMPRODUCT(LTA!J38:AN38,LTA!J$102:AN$102,LTA!J$104:AN$104)</f>
        <v>113.55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0</v>
      </c>
      <c r="AB38" s="76">
        <f>-STOA!O38</f>
        <v>-182.78</v>
      </c>
      <c r="AC38">
        <f t="shared" si="0"/>
        <v>9.5235283211001978</v>
      </c>
      <c r="AD38">
        <f t="shared" si="1"/>
        <v>844.44474929502564</v>
      </c>
      <c r="AE38">
        <f>'IDT-1'!C38</f>
        <v>-50</v>
      </c>
      <c r="AF38" s="25"/>
      <c r="AG38">
        <f t="shared" si="2"/>
        <v>794.44474929502564</v>
      </c>
      <c r="AI38" s="35">
        <f>PXIL!I38</f>
        <v>0</v>
      </c>
      <c r="AJ38" s="35">
        <f>PXIL!O38</f>
        <v>0</v>
      </c>
      <c r="AK38" s="35">
        <f>RTM_IEX!I38</f>
        <v>58.68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6.0657999999999994</v>
      </c>
      <c r="E39">
        <f>GT_NG!Q39</f>
        <v>8.9688877365828361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708.2545913790151</v>
      </c>
      <c r="P39" s="37">
        <v>34.11</v>
      </c>
      <c r="Q39" s="37">
        <v>22.04</v>
      </c>
      <c r="R39" s="39">
        <v>20.5</v>
      </c>
      <c r="S39" s="39">
        <v>0</v>
      </c>
      <c r="T39" s="38">
        <f>SUMPRODUCT(LTA!J39:AN39,LTA!J$101:AN$101,LTA!J$104:AN$104)</f>
        <v>62.6</v>
      </c>
      <c r="U39" s="38">
        <f>SUMPRODUCT(LTA!J39:AN39,LTA!J$102:AN$102,LTA!J$104:AN$104)</f>
        <v>113.22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0</v>
      </c>
      <c r="AB39" s="76">
        <f>-STOA!O39</f>
        <v>-144.30000000000001</v>
      </c>
      <c r="AC39">
        <f t="shared" si="0"/>
        <v>9.4206346052814656</v>
      </c>
      <c r="AD39">
        <f t="shared" si="1"/>
        <v>908.61864451031636</v>
      </c>
      <c r="AE39">
        <f>'IDT-1'!C39</f>
        <v>-70</v>
      </c>
      <c r="AF39" s="25"/>
      <c r="AG39">
        <f t="shared" si="2"/>
        <v>838.61864451031636</v>
      </c>
      <c r="AI39" s="35">
        <f>PXIL!I39</f>
        <v>0</v>
      </c>
      <c r="AJ39" s="35">
        <f>PXIL!O39</f>
        <v>0</v>
      </c>
      <c r="AK39" s="35">
        <f>RTM_IEX!I39</f>
        <v>86.58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6.0657999999999994</v>
      </c>
      <c r="E40">
        <f>GT_NG!Q40</f>
        <v>8.9688877365828361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714.31876661071203</v>
      </c>
      <c r="P40" s="37">
        <v>34.11</v>
      </c>
      <c r="Q40" s="37">
        <v>22.04</v>
      </c>
      <c r="R40" s="39">
        <v>23.5</v>
      </c>
      <c r="S40" s="39">
        <v>0</v>
      </c>
      <c r="T40" s="38">
        <f>SUMPRODUCT(LTA!J40:AN40,LTA!J$101:AN$101,LTA!J$104:AN$104)</f>
        <v>69.58</v>
      </c>
      <c r="U40" s="38">
        <f>SUMPRODUCT(LTA!J40:AN40,LTA!J$102:AN$102,LTA!J$104:AN$104)</f>
        <v>112.72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-144.30000000000001</v>
      </c>
      <c r="AC40">
        <f t="shared" si="0"/>
        <v>9.3918071720887024</v>
      </c>
      <c r="AD40">
        <f t="shared" si="1"/>
        <v>904.95164717520618</v>
      </c>
      <c r="AE40">
        <f>'IDT-1'!C40</f>
        <v>-25</v>
      </c>
      <c r="AF40" s="25"/>
      <c r="AG40">
        <f t="shared" si="2"/>
        <v>879.95164717520618</v>
      </c>
      <c r="AI40" s="35">
        <f>PXIL!I40</f>
        <v>0</v>
      </c>
      <c r="AJ40" s="35">
        <f>PXIL!O40</f>
        <v>0</v>
      </c>
      <c r="AK40" s="35">
        <f>RTM_IEX!I40</f>
        <v>67.34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6.0657999999999994</v>
      </c>
      <c r="E41">
        <f>GT_NG!Q41</f>
        <v>8.9688877365828361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686.97964399287514</v>
      </c>
      <c r="P41" s="37">
        <v>34.11</v>
      </c>
      <c r="Q41" s="37">
        <v>22.04</v>
      </c>
      <c r="R41" s="39">
        <v>23.5</v>
      </c>
      <c r="S41" s="39">
        <v>0</v>
      </c>
      <c r="T41" s="38">
        <f>SUMPRODUCT(LTA!J41:AN41,LTA!J$101:AN$101,LTA!J$104:AN$104)</f>
        <v>82.37</v>
      </c>
      <c r="U41" s="38">
        <f>SUMPRODUCT(LTA!J41:AN41,LTA!J$102:AN$102,LTA!J$104:AN$104)</f>
        <v>111.55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-144.30000000000001</v>
      </c>
      <c r="AC41">
        <f t="shared" si="0"/>
        <v>9.8995160156695725</v>
      </c>
      <c r="AD41">
        <f t="shared" si="1"/>
        <v>969.53481571378825</v>
      </c>
      <c r="AE41">
        <f>'IDT-1'!C41</f>
        <v>-15</v>
      </c>
      <c r="AF41" s="25"/>
      <c r="AG41">
        <f t="shared" si="2"/>
        <v>954.53481571378825</v>
      </c>
      <c r="AI41" s="35">
        <f>PXIL!I41</f>
        <v>0</v>
      </c>
      <c r="AJ41" s="35">
        <f>PXIL!O41</f>
        <v>0</v>
      </c>
      <c r="AK41" s="35">
        <f>RTM_IEX!I41</f>
        <v>148.15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6.0657999999999994</v>
      </c>
      <c r="E42">
        <f>GT_NG!Q42</f>
        <v>8.9688877365828361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681.04908239867223</v>
      </c>
      <c r="P42" s="37">
        <v>34.11</v>
      </c>
      <c r="Q42" s="37">
        <v>22.04</v>
      </c>
      <c r="R42" s="39">
        <v>23.5</v>
      </c>
      <c r="S42" s="39">
        <v>0</v>
      </c>
      <c r="T42" s="38">
        <f>SUMPRODUCT(LTA!J42:AN42,LTA!J$101:AN$101,LTA!J$104:AN$104)</f>
        <v>90.8</v>
      </c>
      <c r="U42" s="38">
        <f>SUMPRODUCT(LTA!J42:AN42,LTA!J$102:AN$102,LTA!J$104:AN$104)</f>
        <v>110.55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-144.30000000000001</v>
      </c>
      <c r="AC42">
        <f t="shared" si="0"/>
        <v>9.9637056352347919</v>
      </c>
      <c r="AD42">
        <f t="shared" si="1"/>
        <v>977.70006450002006</v>
      </c>
      <c r="AE42">
        <f>'IDT-1'!C42</f>
        <v>-15</v>
      </c>
      <c r="AF42" s="25"/>
      <c r="AG42">
        <f t="shared" si="2"/>
        <v>962.70006450002006</v>
      </c>
      <c r="AI42" s="35">
        <f>PXIL!I42</f>
        <v>0</v>
      </c>
      <c r="AJ42" s="35">
        <f>PXIL!O42</f>
        <v>0</v>
      </c>
      <c r="AK42" s="35">
        <f>RTM_IEX!I42</f>
        <v>154.88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6.0657999999999994</v>
      </c>
      <c r="E43">
        <f>GT_NG!Q43</f>
        <v>8.9688877365828361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675.30982550563294</v>
      </c>
      <c r="P43" s="37">
        <v>34.11</v>
      </c>
      <c r="Q43" s="37">
        <v>22.04</v>
      </c>
      <c r="R43" s="39">
        <v>23.5</v>
      </c>
      <c r="S43" s="39">
        <v>0</v>
      </c>
      <c r="T43" s="38">
        <f>SUMPRODUCT(LTA!J43:AN43,LTA!J$101:AN$101,LTA!J$104:AN$104)</f>
        <v>101.22</v>
      </c>
      <c r="U43" s="38">
        <f>SUMPRODUCT(LTA!J43:AN43,LTA!J$102:AN$102,LTA!J$104:AN$104)</f>
        <v>111.55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-144.30000000000001</v>
      </c>
      <c r="AC43">
        <f t="shared" si="0"/>
        <v>10.008015431469085</v>
      </c>
      <c r="AD43">
        <f t="shared" si="1"/>
        <v>983.33649781074655</v>
      </c>
      <c r="AE43">
        <f>'IDT-1'!C43</f>
        <v>-20</v>
      </c>
      <c r="AF43" s="25"/>
      <c r="AG43">
        <f t="shared" si="2"/>
        <v>963.33649781074655</v>
      </c>
      <c r="AI43" s="35">
        <f>PXIL!I43</f>
        <v>0</v>
      </c>
      <c r="AJ43" s="35">
        <f>PXIL!O43</f>
        <v>0</v>
      </c>
      <c r="AK43" s="35">
        <f>RTM_IEX!I43</f>
        <v>154.88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6.0657999999999994</v>
      </c>
      <c r="E44">
        <f>GT_NG!Q44</f>
        <v>8.9688877365828361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671.28433345415681</v>
      </c>
      <c r="P44" s="37">
        <v>34.11</v>
      </c>
      <c r="Q44" s="37">
        <v>22.04</v>
      </c>
      <c r="R44" s="39">
        <v>23.5</v>
      </c>
      <c r="S44" s="39">
        <v>0</v>
      </c>
      <c r="T44" s="38">
        <f>SUMPRODUCT(LTA!J44:AN44,LTA!J$101:AN$101,LTA!J$104:AN$104)</f>
        <v>110.85000000000001</v>
      </c>
      <c r="U44" s="38">
        <f>SUMPRODUCT(LTA!J44:AN44,LTA!J$102:AN$102,LTA!J$104:AN$104)</f>
        <v>110.55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-144.30000000000001</v>
      </c>
      <c r="AC44">
        <f t="shared" si="0"/>
        <v>10.013900593467572</v>
      </c>
      <c r="AD44">
        <f t="shared" si="1"/>
        <v>984.08512059727184</v>
      </c>
      <c r="AE44">
        <f>'IDT-1'!C44</f>
        <v>-20</v>
      </c>
      <c r="AF44" s="25"/>
      <c r="AG44">
        <f t="shared" si="2"/>
        <v>964.08512059727184</v>
      </c>
      <c r="AI44" s="35">
        <f>PXIL!I44</f>
        <v>0</v>
      </c>
      <c r="AJ44" s="35">
        <f>PXIL!O44</f>
        <v>0</v>
      </c>
      <c r="AK44" s="35">
        <f>RTM_IEX!I44</f>
        <v>151.03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6.1824500000000002</v>
      </c>
      <c r="E45">
        <f>GT_NG!Q45</f>
        <v>8.9688877365828361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685.93978317641233</v>
      </c>
      <c r="P45" s="37">
        <v>34.11</v>
      </c>
      <c r="Q45" s="37">
        <v>22.04</v>
      </c>
      <c r="R45" s="39">
        <v>23.5</v>
      </c>
      <c r="S45" s="39">
        <v>0</v>
      </c>
      <c r="T45" s="38">
        <f>SUMPRODUCT(LTA!J45:AN45,LTA!J$101:AN$101,LTA!J$104:AN$104)</f>
        <v>126.72</v>
      </c>
      <c r="U45" s="38">
        <f>SUMPRODUCT(LTA!J45:AN45,LTA!J$102:AN$102,LTA!J$104:AN$104)</f>
        <v>109.39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-144.30000000000001</v>
      </c>
      <c r="AC45">
        <f t="shared" si="0"/>
        <v>9.8987109713011634</v>
      </c>
      <c r="AD45">
        <f t="shared" si="1"/>
        <v>969.432409941694</v>
      </c>
      <c r="AE45">
        <f>'IDT-1'!C45</f>
        <v>-45</v>
      </c>
      <c r="AF45" s="25"/>
      <c r="AG45">
        <f t="shared" si="2"/>
        <v>924.432409941694</v>
      </c>
      <c r="AI45" s="35">
        <f>PXIL!I45</f>
        <v>0</v>
      </c>
      <c r="AJ45" s="35">
        <f>PXIL!O45</f>
        <v>0</v>
      </c>
      <c r="AK45" s="35">
        <f>RTM_IEX!I45</f>
        <v>106.78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6.1824500000000002</v>
      </c>
      <c r="E46">
        <f>GT_NG!Q46</f>
        <v>8.9688877365828361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706.0010647139942</v>
      </c>
      <c r="P46" s="37">
        <v>34.11</v>
      </c>
      <c r="Q46" s="37">
        <v>22.04</v>
      </c>
      <c r="R46" s="39">
        <v>23.5</v>
      </c>
      <c r="S46" s="39">
        <v>0</v>
      </c>
      <c r="T46" s="38">
        <f>SUMPRODUCT(LTA!J46:AN46,LTA!J$101:AN$101,LTA!J$104:AN$104)</f>
        <v>139.87</v>
      </c>
      <c r="U46" s="38">
        <f>SUMPRODUCT(LTA!J46:AN46,LTA!J$102:AN$102,LTA!J$104:AN$104)</f>
        <v>108.55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-144.30000000000001</v>
      </c>
      <c r="AC46">
        <f t="shared" si="0"/>
        <v>10.181236967294303</v>
      </c>
      <c r="AD46">
        <f t="shared" si="1"/>
        <v>1005.3711654832827</v>
      </c>
      <c r="AE46">
        <f>'IDT-1'!C46</f>
        <v>-60</v>
      </c>
      <c r="AF46" s="25"/>
      <c r="AG46">
        <f t="shared" si="2"/>
        <v>945.37116548328265</v>
      </c>
      <c r="AI46" s="35">
        <f>PXIL!I46</f>
        <v>0</v>
      </c>
      <c r="AJ46" s="35">
        <f>PXIL!O46</f>
        <v>0</v>
      </c>
      <c r="AK46" s="35">
        <f>RTM_IEX!I46</f>
        <v>110.63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6.1824500000000002</v>
      </c>
      <c r="E47">
        <f>GT_NG!Q47</f>
        <v>8.9688877365828361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706.59106471399423</v>
      </c>
      <c r="P47" s="37">
        <v>34.11</v>
      </c>
      <c r="Q47" s="37">
        <v>22.04</v>
      </c>
      <c r="R47" s="39">
        <v>23.5</v>
      </c>
      <c r="S47" s="39">
        <v>0</v>
      </c>
      <c r="T47" s="38">
        <f>SUMPRODUCT(LTA!J47:AN47,LTA!J$101:AN$101,LTA!J$104:AN$104)</f>
        <v>155.85000000000002</v>
      </c>
      <c r="U47" s="38">
        <f>SUMPRODUCT(LTA!J47:AN47,LTA!J$102:AN$102,LTA!J$104:AN$104)</f>
        <v>108.55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-144.30000000000001</v>
      </c>
      <c r="AC47">
        <f t="shared" si="0"/>
        <v>10.528102967294306</v>
      </c>
      <c r="AD47">
        <f t="shared" si="1"/>
        <v>1049.4942994832829</v>
      </c>
      <c r="AE47">
        <f>'IDT-1'!C47</f>
        <v>-85</v>
      </c>
      <c r="AF47" s="25"/>
      <c r="AG47">
        <f t="shared" si="2"/>
        <v>964.49429948328293</v>
      </c>
      <c r="AI47" s="35">
        <f>PXIL!I47</f>
        <v>0</v>
      </c>
      <c r="AJ47" s="35">
        <f>PXIL!O47</f>
        <v>0</v>
      </c>
      <c r="AK47" s="35">
        <f>RTM_IEX!I47</f>
        <v>138.53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6.1824500000000002</v>
      </c>
      <c r="E48">
        <f>GT_NG!Q48</f>
        <v>8.9688877365828361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681.5010647139942</v>
      </c>
      <c r="P48" s="37">
        <v>34.11</v>
      </c>
      <c r="Q48" s="37">
        <v>22.04</v>
      </c>
      <c r="R48" s="39">
        <v>23.5</v>
      </c>
      <c r="S48" s="39">
        <v>0</v>
      </c>
      <c r="T48" s="38">
        <f>SUMPRODUCT(LTA!J48:AN48,LTA!J$101:AN$101,LTA!J$104:AN$104)</f>
        <v>173.47</v>
      </c>
      <c r="U48" s="38">
        <f>SUMPRODUCT(LTA!J48:AN48,LTA!J$102:AN$102,LTA!J$104:AN$104)</f>
        <v>108.55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66.760000000000005</v>
      </c>
      <c r="Z48" s="35">
        <f>IEX!O48</f>
        <v>0</v>
      </c>
      <c r="AA48" s="76">
        <f>STOA!I48</f>
        <v>0</v>
      </c>
      <c r="AB48" s="76">
        <f>-STOA!O48</f>
        <v>-144.30000000000001</v>
      </c>
      <c r="AC48">
        <f t="shared" si="0"/>
        <v>10.555324967294304</v>
      </c>
      <c r="AD48">
        <f t="shared" si="1"/>
        <v>1052.9570774832828</v>
      </c>
      <c r="AE48">
        <f>'IDT-1'!C48</f>
        <v>-90</v>
      </c>
      <c r="AF48" s="25"/>
      <c r="AG48">
        <f t="shared" si="2"/>
        <v>962.95707748328277</v>
      </c>
      <c r="AI48" s="35">
        <f>PXIL!I48</f>
        <v>0</v>
      </c>
      <c r="AJ48" s="35">
        <f>PXIL!O48</f>
        <v>0</v>
      </c>
      <c r="AK48" s="35">
        <f>RTM_IEX!I48</f>
        <v>82.73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6.1824500000000002</v>
      </c>
      <c r="E49">
        <f>GT_NG!Q49</f>
        <v>8.9688877365828361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692.73122036481061</v>
      </c>
      <c r="P49" s="37">
        <v>34.11</v>
      </c>
      <c r="Q49" s="37">
        <v>22.04</v>
      </c>
      <c r="R49" s="39">
        <v>23.5</v>
      </c>
      <c r="S49" s="39">
        <v>0</v>
      </c>
      <c r="T49" s="38">
        <f>SUMPRODUCT(LTA!J49:AN49,LTA!J$101:AN$101,LTA!J$104:AN$104)</f>
        <v>180.27</v>
      </c>
      <c r="U49" s="38">
        <f>SUMPRODUCT(LTA!J49:AN49,LTA!J$102:AN$102,LTA!J$104:AN$104)</f>
        <v>108.55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-144.30000000000001</v>
      </c>
      <c r="AC49">
        <f t="shared" si="0"/>
        <v>10.16774418137067</v>
      </c>
      <c r="AD49">
        <f t="shared" si="1"/>
        <v>1003.6548139200228</v>
      </c>
      <c r="AE49">
        <f>'IDT-1'!C49</f>
        <v>-56</v>
      </c>
      <c r="AF49" s="25"/>
      <c r="AG49">
        <f t="shared" si="2"/>
        <v>947.65481392002278</v>
      </c>
      <c r="AI49" s="35">
        <f>PXIL!I49</f>
        <v>0</v>
      </c>
      <c r="AJ49" s="35">
        <f>PXIL!O49</f>
        <v>0</v>
      </c>
      <c r="AK49" s="35">
        <f>RTM_IEX!I49</f>
        <v>81.77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6.1824500000000002</v>
      </c>
      <c r="E50">
        <f>GT_NG!Q50</f>
        <v>8.9688877365828361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656.35772228182293</v>
      </c>
      <c r="P50" s="37">
        <v>34.11</v>
      </c>
      <c r="Q50" s="37">
        <v>22.04</v>
      </c>
      <c r="R50" s="39">
        <v>23.5</v>
      </c>
      <c r="S50" s="39">
        <v>0</v>
      </c>
      <c r="T50" s="38">
        <f>SUMPRODUCT(LTA!J50:AN50,LTA!J$101:AN$101,LTA!J$104:AN$104)</f>
        <v>191.68</v>
      </c>
      <c r="U50" s="38">
        <f>SUMPRODUCT(LTA!J50:AN50,LTA!J$102:AN$102,LTA!J$104:AN$104)</f>
        <v>108.55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-144.30000000000001</v>
      </c>
      <c r="AC50">
        <f t="shared" si="0"/>
        <v>9.9730288963233651</v>
      </c>
      <c r="AD50">
        <f t="shared" si="1"/>
        <v>978.88603112208227</v>
      </c>
      <c r="AE50">
        <f>'IDT-1'!C50</f>
        <v>-42.643999999999998</v>
      </c>
      <c r="AF50" s="25"/>
      <c r="AG50">
        <f t="shared" si="2"/>
        <v>936.24203112208227</v>
      </c>
      <c r="AI50" s="35">
        <f>PXIL!I50</f>
        <v>0</v>
      </c>
      <c r="AJ50" s="35">
        <f>PXIL!O50</f>
        <v>0</v>
      </c>
      <c r="AK50" s="35">
        <f>RTM_IEX!I50</f>
        <v>81.77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6.1824500000000002</v>
      </c>
      <c r="E51">
        <f>GT_NG!Q51</f>
        <v>8.9688877365828361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668.48119867699688</v>
      </c>
      <c r="P51" s="37">
        <v>34.11</v>
      </c>
      <c r="Q51" s="37">
        <v>22.04</v>
      </c>
      <c r="R51" s="39">
        <v>23.5</v>
      </c>
      <c r="S51" s="39">
        <v>0</v>
      </c>
      <c r="T51" s="38">
        <f>SUMPRODUCT(LTA!J51:AN51,LTA!J$101:AN$101,LTA!J$104:AN$104)</f>
        <v>210.35000000000002</v>
      </c>
      <c r="U51" s="38">
        <f>SUMPRODUCT(LTA!J51:AN51,LTA!J$102:AN$102,LTA!J$104:AN$104)</f>
        <v>108.55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-144.30000000000001</v>
      </c>
      <c r="AC51">
        <f t="shared" si="0"/>
        <v>10.333260012205724</v>
      </c>
      <c r="AD51">
        <f t="shared" si="1"/>
        <v>1024.7092764013742</v>
      </c>
      <c r="AE51">
        <f>'IDT-1'!C51</f>
        <v>-66</v>
      </c>
      <c r="AF51" s="25"/>
      <c r="AG51">
        <f t="shared" si="2"/>
        <v>958.70927640137415</v>
      </c>
      <c r="AI51" s="35">
        <f>PXIL!I51</f>
        <v>0</v>
      </c>
      <c r="AJ51" s="35">
        <f>PXIL!O51</f>
        <v>0</v>
      </c>
      <c r="AK51" s="35">
        <f>RTM_IEX!I51</f>
        <v>97.16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6.1824500000000002</v>
      </c>
      <c r="E52">
        <f>GT_NG!Q52</f>
        <v>8.9688877365828361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663.08119867699679</v>
      </c>
      <c r="P52" s="37">
        <v>34.11</v>
      </c>
      <c r="Q52" s="37">
        <v>22.04</v>
      </c>
      <c r="R52" s="39">
        <v>23.5</v>
      </c>
      <c r="S52" s="39">
        <v>0</v>
      </c>
      <c r="T52" s="38">
        <f>SUMPRODUCT(LTA!J52:AN52,LTA!J$101:AN$101,LTA!J$104:AN$104)</f>
        <v>217.35000000000002</v>
      </c>
      <c r="U52" s="38">
        <f>SUMPRODUCT(LTA!J52:AN52,LTA!J$102:AN$102,LTA!J$104:AN$104)</f>
        <v>109.72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-144.30000000000001</v>
      </c>
      <c r="AC52">
        <f t="shared" si="0"/>
        <v>10.347378012205724</v>
      </c>
      <c r="AD52">
        <f t="shared" si="1"/>
        <v>1026.5051584013738</v>
      </c>
      <c r="AE52">
        <f>'IDT-1'!C52</f>
        <v>-81</v>
      </c>
      <c r="AF52" s="25"/>
      <c r="AG52">
        <f t="shared" si="2"/>
        <v>945.50515840137382</v>
      </c>
      <c r="AI52" s="35">
        <f>PXIL!I52</f>
        <v>0</v>
      </c>
      <c r="AJ52" s="35">
        <f>PXIL!O52</f>
        <v>0</v>
      </c>
      <c r="AK52" s="35">
        <f>RTM_IEX!I52</f>
        <v>96.2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6.1824500000000002</v>
      </c>
      <c r="E53">
        <f>GT_NG!Q53</f>
        <v>8.9688877365828361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665.97119867699689</v>
      </c>
      <c r="P53" s="37">
        <v>34.11</v>
      </c>
      <c r="Q53" s="37">
        <v>22.04</v>
      </c>
      <c r="R53" s="39">
        <v>23.5</v>
      </c>
      <c r="S53" s="39">
        <v>0</v>
      </c>
      <c r="T53" s="38">
        <f>SUMPRODUCT(LTA!J53:AN53,LTA!J$101:AN$101,LTA!J$104:AN$104)</f>
        <v>238.62</v>
      </c>
      <c r="U53" s="38">
        <f>SUMPRODUCT(LTA!J53:AN53,LTA!J$102:AN$102,LTA!J$104:AN$104)</f>
        <v>108.55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-144.30000000000001</v>
      </c>
      <c r="AC53">
        <f t="shared" si="0"/>
        <v>10.339110012205726</v>
      </c>
      <c r="AD53">
        <f t="shared" si="1"/>
        <v>1025.4534264013741</v>
      </c>
      <c r="AE53">
        <f>'IDT-1'!C53</f>
        <v>-91</v>
      </c>
      <c r="AF53" s="25"/>
      <c r="AG53">
        <f t="shared" si="2"/>
        <v>934.45342640137414</v>
      </c>
      <c r="AI53" s="35">
        <f>PXIL!I53</f>
        <v>0</v>
      </c>
      <c r="AJ53" s="35">
        <f>PXIL!O53</f>
        <v>0</v>
      </c>
      <c r="AK53" s="35">
        <f>RTM_IEX!I53</f>
        <v>72.150000000000006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6.1824500000000002</v>
      </c>
      <c r="E54">
        <f>GT_NG!Q54</f>
        <v>8.9688877365828361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604.26954350821507</v>
      </c>
      <c r="P54" s="37">
        <v>34.110000000000007</v>
      </c>
      <c r="Q54" s="37">
        <v>22.04</v>
      </c>
      <c r="R54" s="39">
        <v>23.5</v>
      </c>
      <c r="S54" s="39">
        <v>0</v>
      </c>
      <c r="T54" s="38">
        <f>SUMPRODUCT(LTA!J54:AN54,LTA!J$101:AN$101,LTA!J$104:AN$104)</f>
        <v>241.95</v>
      </c>
      <c r="U54" s="38">
        <f>SUMPRODUCT(LTA!J54:AN54,LTA!J$102:AN$102,LTA!J$104:AN$104)</f>
        <v>108.55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-144.30000000000001</v>
      </c>
      <c r="AC54">
        <f t="shared" si="0"/>
        <v>9.861269101889226</v>
      </c>
      <c r="AD54">
        <f t="shared" si="1"/>
        <v>964.6696121429087</v>
      </c>
      <c r="AE54">
        <f>'IDT-1'!C54</f>
        <v>-50.981000000000002</v>
      </c>
      <c r="AF54" s="25"/>
      <c r="AG54">
        <f t="shared" si="2"/>
        <v>913.68861214290871</v>
      </c>
      <c r="AI54" s="35">
        <f>PXIL!I54</f>
        <v>0</v>
      </c>
      <c r="AJ54" s="35">
        <f>PXIL!O54</f>
        <v>0</v>
      </c>
      <c r="AK54" s="35">
        <f>RTM_IEX!I54</f>
        <v>69.260000000000005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6.1824500000000002</v>
      </c>
      <c r="E55">
        <f>GT_NG!Q55</f>
        <v>8.9688877365828361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603.46024193133428</v>
      </c>
      <c r="P55" s="37">
        <v>34.110000000000007</v>
      </c>
      <c r="Q55" s="37">
        <v>22.04</v>
      </c>
      <c r="R55" s="39">
        <v>23.5</v>
      </c>
      <c r="S55" s="39">
        <v>0</v>
      </c>
      <c r="T55" s="38">
        <f>SUMPRODUCT(LTA!J55:AN55,LTA!J$101:AN$101,LTA!J$104:AN$104)</f>
        <v>240.29000000000002</v>
      </c>
      <c r="U55" s="38">
        <f>SUMPRODUCT(LTA!J55:AN55,LTA!J$102:AN$102,LTA!J$104:AN$104)</f>
        <v>108.55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-63</v>
      </c>
      <c r="AA55" s="76">
        <f>STOA!I55</f>
        <v>0</v>
      </c>
      <c r="AB55" s="76">
        <f>-STOA!O55</f>
        <v>-144.30000000000001</v>
      </c>
      <c r="AC55">
        <f t="shared" si="0"/>
        <v>10.127217601393628</v>
      </c>
      <c r="AD55">
        <f t="shared" si="1"/>
        <v>872.00436206652353</v>
      </c>
      <c r="AE55">
        <f>'IDT-1'!C55</f>
        <v>0</v>
      </c>
      <c r="AF55" s="25"/>
      <c r="AG55">
        <f t="shared" si="2"/>
        <v>872.00436206652353</v>
      </c>
      <c r="AI55" s="35">
        <f>PXIL!I55</f>
        <v>0</v>
      </c>
      <c r="AJ55" s="35">
        <f>PXIL!O55</f>
        <v>0</v>
      </c>
      <c r="AK55" s="35">
        <f>RTM_IEX!I55</f>
        <v>42.33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6.1824500000000002</v>
      </c>
      <c r="E56">
        <f>GT_NG!Q56</f>
        <v>8.9688877365828361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600.24189084356237</v>
      </c>
      <c r="P56" s="37">
        <v>34.110000000000007</v>
      </c>
      <c r="Q56" s="37">
        <v>22.04</v>
      </c>
      <c r="R56" s="39">
        <v>23.5</v>
      </c>
      <c r="S56" s="39">
        <v>0</v>
      </c>
      <c r="T56" s="38">
        <f>SUMPRODUCT(LTA!J56:AN56,LTA!J$101:AN$101,LTA!J$104:AN$104)</f>
        <v>237.22</v>
      </c>
      <c r="U56" s="38">
        <f>SUMPRODUCT(LTA!J56:AN56,LTA!J$102:AN$102,LTA!J$104:AN$104)</f>
        <v>108.55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-88</v>
      </c>
      <c r="AA56" s="76">
        <f>STOA!I56</f>
        <v>0</v>
      </c>
      <c r="AB56" s="76">
        <f>-STOA!O56</f>
        <v>-144.30000000000001</v>
      </c>
      <c r="AC56">
        <f t="shared" si="0"/>
        <v>10.244671419974114</v>
      </c>
      <c r="AD56">
        <f t="shared" si="1"/>
        <v>836.74855716017123</v>
      </c>
      <c r="AE56">
        <f>'IDT-1'!C56</f>
        <v>0</v>
      </c>
      <c r="AF56" s="25"/>
      <c r="AG56">
        <f t="shared" si="2"/>
        <v>836.74855716017123</v>
      </c>
      <c r="AI56" s="35">
        <f>PXIL!I56</f>
        <v>0</v>
      </c>
      <c r="AJ56" s="35">
        <f>PXIL!O56</f>
        <v>0</v>
      </c>
      <c r="AK56" s="35">
        <f>RTM_IEX!I56</f>
        <v>38.479999999999997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6.1824500000000002</v>
      </c>
      <c r="E57">
        <f>GT_NG!Q57</f>
        <v>8.9688877365828361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600.24189084356237</v>
      </c>
      <c r="P57" s="37">
        <v>34.110000000000007</v>
      </c>
      <c r="Q57" s="37">
        <v>22.04</v>
      </c>
      <c r="R57" s="39">
        <v>23.5</v>
      </c>
      <c r="S57" s="39">
        <v>0</v>
      </c>
      <c r="T57" s="38">
        <f>SUMPRODUCT(LTA!J57:AN57,LTA!J$101:AN$101,LTA!J$104:AN$104)</f>
        <v>243.06</v>
      </c>
      <c r="U57" s="38">
        <f>SUMPRODUCT(LTA!J57:AN57,LTA!J$102:AN$102,LTA!J$104:AN$104)</f>
        <v>111.22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-103</v>
      </c>
      <c r="AA57" s="76">
        <f>STOA!I57</f>
        <v>0</v>
      </c>
      <c r="AB57" s="76">
        <f>-STOA!O57</f>
        <v>-144.30000000000001</v>
      </c>
      <c r="AC57">
        <f t="shared" si="0"/>
        <v>10.46648719421318</v>
      </c>
      <c r="AD57">
        <f t="shared" si="1"/>
        <v>834.84674138593209</v>
      </c>
      <c r="AE57">
        <f>'IDT-1'!C57</f>
        <v>0</v>
      </c>
      <c r="AF57" s="25"/>
      <c r="AG57">
        <f t="shared" si="2"/>
        <v>834.84674138593209</v>
      </c>
      <c r="AI57" s="35">
        <f>PXIL!I57</f>
        <v>0</v>
      </c>
      <c r="AJ57" s="35">
        <f>PXIL!O57</f>
        <v>0</v>
      </c>
      <c r="AK57" s="35">
        <f>RTM_IEX!I57</f>
        <v>43.29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6.1824500000000002</v>
      </c>
      <c r="E58">
        <f>GT_NG!Q58</f>
        <v>8.9688877365828361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600.63189084356225</v>
      </c>
      <c r="P58" s="37">
        <v>34.110000000000007</v>
      </c>
      <c r="Q58" s="37">
        <v>22.04</v>
      </c>
      <c r="R58" s="39">
        <v>23.5</v>
      </c>
      <c r="S58" s="39">
        <v>0</v>
      </c>
      <c r="T58" s="38">
        <f>SUMPRODUCT(LTA!J58:AN58,LTA!J$101:AN$101,LTA!J$104:AN$104)</f>
        <v>237.68</v>
      </c>
      <c r="U58" s="38">
        <f>SUMPRODUCT(LTA!J58:AN58,LTA!J$102:AN$102,LTA!J$104:AN$104)</f>
        <v>111.39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-103</v>
      </c>
      <c r="AA58" s="76">
        <f>STOA!I58</f>
        <v>0</v>
      </c>
      <c r="AB58" s="76">
        <f>-STOA!O58</f>
        <v>-144.30000000000001</v>
      </c>
      <c r="AC58">
        <f t="shared" si="0"/>
        <v>10.428891194213179</v>
      </c>
      <c r="AD58">
        <f t="shared" si="1"/>
        <v>830.06433738593194</v>
      </c>
      <c r="AE58">
        <f>'IDT-1'!C58</f>
        <v>0</v>
      </c>
      <c r="AF58" s="25"/>
      <c r="AG58">
        <f t="shared" si="2"/>
        <v>830.06433738593194</v>
      </c>
      <c r="AI58" s="35">
        <f>PXIL!I58</f>
        <v>0</v>
      </c>
      <c r="AJ58" s="35">
        <f>PXIL!O58</f>
        <v>0</v>
      </c>
      <c r="AK58" s="35">
        <f>RTM_IEX!I58</f>
        <v>43.29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6.1824500000000002</v>
      </c>
      <c r="E59">
        <f>GT_NG!Q59</f>
        <v>8.9688877365828361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600.24189084356237</v>
      </c>
      <c r="P59" s="37">
        <v>34.110000000000007</v>
      </c>
      <c r="Q59" s="37">
        <v>22.04</v>
      </c>
      <c r="R59" s="39">
        <v>23.5</v>
      </c>
      <c r="S59" s="39">
        <v>0</v>
      </c>
      <c r="T59" s="38">
        <f>SUMPRODUCT(LTA!J59:AN59,LTA!J$101:AN$101,LTA!J$104:AN$104)</f>
        <v>231.59</v>
      </c>
      <c r="U59" s="38">
        <f>SUMPRODUCT(LTA!J59:AN59,LTA!J$102:AN$102,LTA!J$104:AN$104)</f>
        <v>111.72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-113</v>
      </c>
      <c r="AA59" s="76">
        <f>STOA!I59</f>
        <v>0</v>
      </c>
      <c r="AB59" s="76">
        <f>-STOA!O59</f>
        <v>-144.30000000000001</v>
      </c>
      <c r="AC59">
        <f t="shared" si="0"/>
        <v>10.587064377039223</v>
      </c>
      <c r="AD59">
        <f t="shared" si="1"/>
        <v>830.106164203106</v>
      </c>
      <c r="AE59">
        <f>'IDT-1'!C59</f>
        <v>0</v>
      </c>
      <c r="AF59" s="25"/>
      <c r="AG59">
        <f t="shared" si="2"/>
        <v>830.106164203106</v>
      </c>
      <c r="AI59" s="35">
        <f>PXIL!I59</f>
        <v>0</v>
      </c>
      <c r="AJ59" s="35">
        <f>PXIL!O59</f>
        <v>0</v>
      </c>
      <c r="AK59" s="35">
        <f>RTM_IEX!I59</f>
        <v>59.64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6.1824500000000002</v>
      </c>
      <c r="E60">
        <f>GT_NG!Q60</f>
        <v>8.9688877365828361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616.5932540092025</v>
      </c>
      <c r="P60" s="37">
        <v>34.110000000000007</v>
      </c>
      <c r="Q60" s="37">
        <v>22.04</v>
      </c>
      <c r="R60" s="39">
        <v>23.5</v>
      </c>
      <c r="S60" s="39">
        <v>0</v>
      </c>
      <c r="T60" s="38">
        <f>SUMPRODUCT(LTA!J60:AN60,LTA!J$101:AN$101,LTA!J$104:AN$104)</f>
        <v>223.66</v>
      </c>
      <c r="U60" s="38">
        <f>SUMPRODUCT(LTA!J60:AN60,LTA!J$102:AN$102,LTA!J$104:AN$104)</f>
        <v>111.72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-113</v>
      </c>
      <c r="AA60" s="76">
        <f>STOA!I60</f>
        <v>0</v>
      </c>
      <c r="AB60" s="76">
        <f>-STOA!O60</f>
        <v>-144.30000000000001</v>
      </c>
      <c r="AC60">
        <f t="shared" si="0"/>
        <v>10.532709009731215</v>
      </c>
      <c r="AD60">
        <f t="shared" si="1"/>
        <v>823.19188273605414</v>
      </c>
      <c r="AE60">
        <f>'IDT-1'!C60</f>
        <v>0</v>
      </c>
      <c r="AF60" s="25"/>
      <c r="AG60">
        <f t="shared" si="2"/>
        <v>823.19188273605414</v>
      </c>
      <c r="AI60" s="35">
        <f>PXIL!I60</f>
        <v>0</v>
      </c>
      <c r="AJ60" s="35">
        <f>PXIL!O60</f>
        <v>0</v>
      </c>
      <c r="AK60" s="35">
        <f>RTM_IEX!I60</f>
        <v>44.25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6.1824500000000002</v>
      </c>
      <c r="E61">
        <f>GT_NG!Q61</f>
        <v>9.2012133468149635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629.1935460123442</v>
      </c>
      <c r="P61" s="37">
        <v>34.110000000000007</v>
      </c>
      <c r="Q61" s="37">
        <v>22.04</v>
      </c>
      <c r="R61" s="39">
        <v>23.5</v>
      </c>
      <c r="S61" s="39">
        <v>0</v>
      </c>
      <c r="T61" s="38">
        <f>SUMPRODUCT(LTA!J61:AN61,LTA!J$101:AN$101,LTA!J$104:AN$104)</f>
        <v>208.57</v>
      </c>
      <c r="U61" s="38">
        <f>SUMPRODUCT(LTA!J61:AN61,LTA!J$102:AN$102,LTA!J$104:AN$104)</f>
        <v>111.89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-124</v>
      </c>
      <c r="AA61" s="76">
        <f>STOA!I61</f>
        <v>0</v>
      </c>
      <c r="AB61" s="76">
        <f>-STOA!O61</f>
        <v>-144.30000000000001</v>
      </c>
      <c r="AC61">
        <f t="shared" si="0"/>
        <v>10.677937928224178</v>
      </c>
      <c r="AD61">
        <f t="shared" si="1"/>
        <v>819.57927143093502</v>
      </c>
      <c r="AE61">
        <f>'IDT-1'!C61</f>
        <v>0</v>
      </c>
      <c r="AF61" s="25"/>
      <c r="AG61">
        <f t="shared" si="2"/>
        <v>819.57927143093502</v>
      </c>
      <c r="AI61" s="35">
        <f>PXIL!I61</f>
        <v>0</v>
      </c>
      <c r="AJ61" s="35">
        <f>PXIL!O61</f>
        <v>0</v>
      </c>
      <c r="AK61" s="35">
        <f>RTM_IEX!I61</f>
        <v>53.87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6.1824500000000002</v>
      </c>
      <c r="E62">
        <f>GT_NG!Q62</f>
        <v>9.2012133468149635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645.11354601234427</v>
      </c>
      <c r="P62" s="37">
        <v>34.110000000000007</v>
      </c>
      <c r="Q62" s="37">
        <v>22.04</v>
      </c>
      <c r="R62" s="39">
        <v>23.5</v>
      </c>
      <c r="S62" s="39">
        <v>0</v>
      </c>
      <c r="T62" s="38">
        <f>SUMPRODUCT(LTA!J62:AN62,LTA!J$101:AN$101,LTA!J$104:AN$104)</f>
        <v>194.19</v>
      </c>
      <c r="U62" s="38">
        <f>SUMPRODUCT(LTA!J62:AN62,LTA!J$102:AN$102,LTA!J$104:AN$104)</f>
        <v>112.05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-109</v>
      </c>
      <c r="AA62" s="76">
        <f>STOA!I62</f>
        <v>0</v>
      </c>
      <c r="AB62" s="76">
        <f>-STOA!O62</f>
        <v>-144.30000000000001</v>
      </c>
      <c r="AC62">
        <f t="shared" si="0"/>
        <v>10.348170153985114</v>
      </c>
      <c r="AD62">
        <f t="shared" si="1"/>
        <v>807.74903920517409</v>
      </c>
      <c r="AE62">
        <f>'IDT-1'!C62</f>
        <v>0</v>
      </c>
      <c r="AF62" s="25"/>
      <c r="AG62">
        <f t="shared" si="2"/>
        <v>807.74903920517409</v>
      </c>
      <c r="AI62" s="35">
        <f>PXIL!I62</f>
        <v>0</v>
      </c>
      <c r="AJ62" s="35">
        <f>PXIL!O62</f>
        <v>0</v>
      </c>
      <c r="AK62" s="35">
        <f>RTM_IEX!I62</f>
        <v>25.01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6.1824500000000002</v>
      </c>
      <c r="E63">
        <f>GT_NG!Q63</f>
        <v>9.2012133468149635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627.68096601234413</v>
      </c>
      <c r="P63" s="37">
        <v>34.11</v>
      </c>
      <c r="Q63" s="37">
        <v>22.04</v>
      </c>
      <c r="R63" s="39">
        <v>23.5</v>
      </c>
      <c r="S63" s="39">
        <v>0</v>
      </c>
      <c r="T63" s="38">
        <f>SUMPRODUCT(LTA!J63:AN63,LTA!J$101:AN$101,LTA!J$104:AN$104)</f>
        <v>182.57999999999998</v>
      </c>
      <c r="U63" s="38">
        <f>SUMPRODUCT(LTA!J63:AN63,LTA!J$102:AN$102,LTA!J$104:AN$104)</f>
        <v>112.22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-109</v>
      </c>
      <c r="AA63" s="76">
        <f>STOA!I63</f>
        <v>0</v>
      </c>
      <c r="AB63" s="76">
        <f>-STOA!O63</f>
        <v>-144.30000000000001</v>
      </c>
      <c r="AC63">
        <f t="shared" si="0"/>
        <v>10.415620029985114</v>
      </c>
      <c r="AD63">
        <f t="shared" si="1"/>
        <v>816.32900932917391</v>
      </c>
      <c r="AE63">
        <f>'IDT-1'!C63</f>
        <v>0</v>
      </c>
      <c r="AF63" s="25"/>
      <c r="AG63">
        <f t="shared" si="2"/>
        <v>816.32900932917391</v>
      </c>
      <c r="AI63" s="35">
        <f>PXIL!I63</f>
        <v>0</v>
      </c>
      <c r="AJ63" s="35">
        <f>PXIL!O63</f>
        <v>0</v>
      </c>
      <c r="AK63" s="35">
        <f>RTM_IEX!I63</f>
        <v>62.53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6.1824500000000002</v>
      </c>
      <c r="E64">
        <f>GT_NG!Q64</f>
        <v>9.2012133468149635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627.68096601234413</v>
      </c>
      <c r="P64" s="37">
        <v>34.11</v>
      </c>
      <c r="Q64" s="37">
        <v>22.04</v>
      </c>
      <c r="R64" s="39">
        <v>23.5</v>
      </c>
      <c r="S64" s="39">
        <v>0</v>
      </c>
      <c r="T64" s="38">
        <f>SUMPRODUCT(LTA!J64:AN64,LTA!J$101:AN$101,LTA!J$104:AN$104)</f>
        <v>166.74</v>
      </c>
      <c r="U64" s="38">
        <f>SUMPRODUCT(LTA!J64:AN64,LTA!J$102:AN$102,LTA!J$104:AN$104)</f>
        <v>112.55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-89</v>
      </c>
      <c r="AA64" s="76">
        <f>STOA!I64</f>
        <v>0</v>
      </c>
      <c r="AB64" s="76">
        <f>-STOA!O64</f>
        <v>-144.30000000000001</v>
      </c>
      <c r="AC64">
        <f t="shared" si="0"/>
        <v>9.9873436643330269</v>
      </c>
      <c r="AD64">
        <f t="shared" si="1"/>
        <v>802.00728569482601</v>
      </c>
      <c r="AE64">
        <f>'IDT-1'!C64</f>
        <v>0</v>
      </c>
      <c r="AF64" s="25"/>
      <c r="AG64">
        <f t="shared" si="2"/>
        <v>802.00728569482601</v>
      </c>
      <c r="AI64" s="35">
        <f>PXIL!I64</f>
        <v>0</v>
      </c>
      <c r="AJ64" s="35">
        <f>PXIL!O64</f>
        <v>0</v>
      </c>
      <c r="AK64" s="35">
        <f>RTM_IEX!I64</f>
        <v>43.29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6.1824500000000002</v>
      </c>
      <c r="E65">
        <f>GT_NG!Q65</f>
        <v>9.2012133468149635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627.58667872931574</v>
      </c>
      <c r="P65" s="37">
        <v>34.11</v>
      </c>
      <c r="Q65" s="37">
        <v>22.04</v>
      </c>
      <c r="R65" s="39">
        <v>23.372580609540634</v>
      </c>
      <c r="S65" s="39">
        <v>0</v>
      </c>
      <c r="T65" s="38">
        <f>SUMPRODUCT(LTA!J65:AN65,LTA!J$101:AN$101,LTA!J$104:AN$104)</f>
        <v>149.69</v>
      </c>
      <c r="U65" s="38">
        <f>SUMPRODUCT(LTA!J65:AN65,LTA!J$102:AN$102,LTA!J$104:AN$104)</f>
        <v>112.89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-74</v>
      </c>
      <c r="AA65" s="76">
        <f>STOA!I65</f>
        <v>0</v>
      </c>
      <c r="AB65" s="76">
        <f>-STOA!O65</f>
        <v>-144.30000000000001</v>
      </c>
      <c r="AC65">
        <f t="shared" si="0"/>
        <v>9.6548325780407573</v>
      </c>
      <c r="AD65">
        <f t="shared" si="1"/>
        <v>789.82809010763037</v>
      </c>
      <c r="AE65">
        <f>'IDT-1'!C65</f>
        <v>0</v>
      </c>
      <c r="AF65" s="25"/>
      <c r="AG65">
        <f t="shared" si="2"/>
        <v>789.82809010763037</v>
      </c>
      <c r="AI65" s="35">
        <f>PXIL!I65</f>
        <v>0</v>
      </c>
      <c r="AJ65" s="35">
        <f>PXIL!O65</f>
        <v>0</v>
      </c>
      <c r="AK65" s="35">
        <f>RTM_IEX!I65</f>
        <v>32.71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6.1824500000000002</v>
      </c>
      <c r="E66">
        <f>GT_NG!Q66</f>
        <v>9.2012133468149635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598.39533084356231</v>
      </c>
      <c r="P66" s="37">
        <v>34.11</v>
      </c>
      <c r="Q66" s="37">
        <v>22.04</v>
      </c>
      <c r="R66" s="39">
        <v>22.13</v>
      </c>
      <c r="S66" s="39">
        <v>0</v>
      </c>
      <c r="T66" s="38">
        <f>SUMPRODUCT(LTA!J66:AN66,LTA!J$101:AN$101,LTA!J$104:AN$104)</f>
        <v>132.42000000000002</v>
      </c>
      <c r="U66" s="38">
        <f>SUMPRODUCT(LTA!J66:AN66,LTA!J$102:AN$102,LTA!J$104:AN$104)</f>
        <v>112.89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-14</v>
      </c>
      <c r="AA66" s="76">
        <f>STOA!I66</f>
        <v>0</v>
      </c>
      <c r="AB66" s="76">
        <f>-STOA!O66</f>
        <v>-144.30000000000001</v>
      </c>
      <c r="AC66">
        <f t="shared" si="0"/>
        <v>8.6234728388212059</v>
      </c>
      <c r="AD66">
        <f t="shared" si="1"/>
        <v>779.10552135155604</v>
      </c>
      <c r="AE66">
        <f>'IDT-1'!C66</f>
        <v>0</v>
      </c>
      <c r="AF66" s="25"/>
      <c r="AG66">
        <f t="shared" si="2"/>
        <v>779.10552135155604</v>
      </c>
      <c r="AI66" s="35">
        <f>PXIL!I66</f>
        <v>0</v>
      </c>
      <c r="AJ66" s="35">
        <f>PXIL!O66</f>
        <v>0</v>
      </c>
      <c r="AK66" s="35">
        <f>RTM_IEX!I66</f>
        <v>8.66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6.1824500000000002</v>
      </c>
      <c r="E67">
        <f>GT_NG!Q67</f>
        <v>9.2012133468149635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597.86883831599994</v>
      </c>
      <c r="P67" s="37">
        <v>34.11</v>
      </c>
      <c r="Q67" s="37">
        <v>22.04</v>
      </c>
      <c r="R67" s="39">
        <v>17.37</v>
      </c>
      <c r="S67" s="39">
        <v>0</v>
      </c>
      <c r="T67" s="38">
        <f>SUMPRODUCT(LTA!J67:AN67,LTA!J$101:AN$101,LTA!J$104:AN$104)</f>
        <v>112.81</v>
      </c>
      <c r="U67" s="38">
        <f>SUMPRODUCT(LTA!J67:AN67,LTA!J$102:AN$102,LTA!J$104:AN$104)</f>
        <v>108.55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-36</v>
      </c>
      <c r="AA67" s="76">
        <f>STOA!I67</f>
        <v>0</v>
      </c>
      <c r="AB67" s="76">
        <f>-STOA!O67</f>
        <v>-144.30000000000001</v>
      </c>
      <c r="AC67">
        <f t="shared" si="0"/>
        <v>8.8610331993235114</v>
      </c>
      <c r="AD67">
        <f t="shared" si="1"/>
        <v>765.15146846349126</v>
      </c>
      <c r="AE67">
        <f>'IDT-1'!C67</f>
        <v>0</v>
      </c>
      <c r="AF67" s="25"/>
      <c r="AG67">
        <f t="shared" si="2"/>
        <v>765.15146846349126</v>
      </c>
      <c r="AI67" s="35">
        <f>PXIL!I67</f>
        <v>0</v>
      </c>
      <c r="AJ67" s="35">
        <f>PXIL!O67</f>
        <v>0</v>
      </c>
      <c r="AK67" s="35">
        <f>RTM_IEX!I67</f>
        <v>46.18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6.1824500000000002</v>
      </c>
      <c r="E68">
        <f>GT_NG!Q68</f>
        <v>9.2012133468149635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598.39629847780429</v>
      </c>
      <c r="P68" s="37">
        <v>34.11</v>
      </c>
      <c r="Q68" s="37">
        <v>22.04</v>
      </c>
      <c r="R68" s="39">
        <v>11.86</v>
      </c>
      <c r="S68" s="39">
        <v>0</v>
      </c>
      <c r="T68" s="38">
        <f>SUMPRODUCT(LTA!J68:AN68,LTA!J$101:AN$101,LTA!J$104:AN$104)</f>
        <v>92.03</v>
      </c>
      <c r="U68" s="38">
        <f>SUMPRODUCT(LTA!J68:AN68,LTA!J$102:AN$102,LTA!J$104:AN$104)</f>
        <v>108.22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-144.30000000000001</v>
      </c>
      <c r="AC68">
        <f t="shared" ref="AC68:AC98" si="3">SUMIF(B68:AB68,"&gt;0")*$AC$2-SUMIF(B68:AB68,"&lt;0")*($AC$2/(1-$AC$2))+SUMIF(AI68:AR68,"&gt;0")*$AC$2-SUMIF(AI68:AR68,"&lt;0")*($AC$2/(1-$AC$2))</f>
        <v>8.3745039304118318</v>
      </c>
      <c r="AD68">
        <f t="shared" ref="AD68:AD98" si="4">SUM(B68:AB68,AI68:AV68)-AC68</f>
        <v>775.5454578942074</v>
      </c>
      <c r="AE68">
        <f>'IDT-1'!C68</f>
        <v>-18.628</v>
      </c>
      <c r="AF68" s="25"/>
      <c r="AG68">
        <f t="shared" ref="AG68:AG98" si="5">SUM(AD68:AF68)</f>
        <v>756.91745789420736</v>
      </c>
      <c r="AI68" s="35">
        <f>PXIL!I68</f>
        <v>0</v>
      </c>
      <c r="AJ68" s="35">
        <f>PXIL!O68</f>
        <v>0</v>
      </c>
      <c r="AK68" s="35">
        <f>RTM_IEX!I68</f>
        <v>46.18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6.1824500000000002</v>
      </c>
      <c r="E69">
        <f>GT_NG!Q69</f>
        <v>9.2012133468149635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650.35989300605843</v>
      </c>
      <c r="P69" s="37">
        <v>34.11</v>
      </c>
      <c r="Q69" s="37">
        <v>22.04</v>
      </c>
      <c r="R69" s="39">
        <v>6.05</v>
      </c>
      <c r="S69" s="39">
        <v>0</v>
      </c>
      <c r="T69" s="38">
        <f>SUMPRODUCT(LTA!J69:AN69,LTA!J$101:AN$101,LTA!J$104:AN$104)</f>
        <v>68.430000000000007</v>
      </c>
      <c r="U69" s="38">
        <f>SUMPRODUCT(LTA!J69:AN69,LTA!J$102:AN$102,LTA!J$104:AN$104)</f>
        <v>107.72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-144.30000000000001</v>
      </c>
      <c r="AC69">
        <f t="shared" si="3"/>
        <v>8.6290459677322158</v>
      </c>
      <c r="AD69">
        <f t="shared" si="4"/>
        <v>807.92451038514116</v>
      </c>
      <c r="AE69">
        <f>'IDT-1'!C69</f>
        <v>-41.49</v>
      </c>
      <c r="AF69" s="25"/>
      <c r="AG69">
        <f t="shared" si="5"/>
        <v>766.43451038514115</v>
      </c>
      <c r="AI69" s="35">
        <f>PXIL!I69</f>
        <v>0</v>
      </c>
      <c r="AJ69" s="35">
        <f>PXIL!O69</f>
        <v>0</v>
      </c>
      <c r="AK69" s="35">
        <f>RTM_IEX!I69</f>
        <v>56.76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6.1824500000000002</v>
      </c>
      <c r="E70">
        <f>GT_NG!Q70</f>
        <v>9.2012133468149635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694.90418052453776</v>
      </c>
      <c r="P70" s="37">
        <v>34.11</v>
      </c>
      <c r="Q70" s="37">
        <v>22.04</v>
      </c>
      <c r="R70" s="39">
        <v>2.37</v>
      </c>
      <c r="S70" s="39">
        <v>0</v>
      </c>
      <c r="T70" s="38">
        <f>SUMPRODUCT(LTA!J70:AN70,LTA!J$101:AN$101,LTA!J$104:AN$104)</f>
        <v>44.82</v>
      </c>
      <c r="U70" s="38">
        <f>SUMPRODUCT(LTA!J70:AN70,LTA!J$102:AN$102,LTA!J$104:AN$104)</f>
        <v>107.39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-144.30000000000001</v>
      </c>
      <c r="AC70">
        <f t="shared" si="3"/>
        <v>8.8286034103763527</v>
      </c>
      <c r="AD70">
        <f t="shared" si="4"/>
        <v>833.3092404609763</v>
      </c>
      <c r="AE70">
        <f>'IDT-1'!C70</f>
        <v>-56.307000000000002</v>
      </c>
      <c r="AF70" s="25"/>
      <c r="AG70">
        <f t="shared" si="5"/>
        <v>777.00224046097628</v>
      </c>
      <c r="AI70" s="35">
        <f>PXIL!I70</f>
        <v>0</v>
      </c>
      <c r="AJ70" s="35">
        <f>PXIL!O70</f>
        <v>0</v>
      </c>
      <c r="AK70" s="35">
        <f>RTM_IEX!I70</f>
        <v>65.42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6.1824500000000002</v>
      </c>
      <c r="E71">
        <f>GT_NG!Q71</f>
        <v>9.2012133468149635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708.74890820511359</v>
      </c>
      <c r="P71" s="37">
        <v>34.11</v>
      </c>
      <c r="Q71" s="37">
        <v>22.04</v>
      </c>
      <c r="R71" s="39">
        <v>0.75734265734265738</v>
      </c>
      <c r="S71" s="39">
        <v>0</v>
      </c>
      <c r="T71" s="38">
        <f>SUMPRODUCT(LTA!J71:AN71,LTA!J$101:AN$101,LTA!J$104:AN$104)</f>
        <v>33.71</v>
      </c>
      <c r="U71" s="38">
        <f>SUMPRODUCT(LTA!J71:AN71,LTA!J$102:AN$102,LTA!J$104:AN$104)</f>
        <v>107.39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-144.30000000000001</v>
      </c>
      <c r="AC71">
        <f t="shared" si="3"/>
        <v>9.2650295590121186</v>
      </c>
      <c r="AD71">
        <f t="shared" si="4"/>
        <v>888.82488465025915</v>
      </c>
      <c r="AE71">
        <f>'IDT-1'!C71</f>
        <v>-85</v>
      </c>
      <c r="AF71" s="25"/>
      <c r="AG71">
        <f t="shared" si="5"/>
        <v>803.82488465025915</v>
      </c>
      <c r="AI71" s="35">
        <f>PXIL!I71</f>
        <v>0</v>
      </c>
      <c r="AJ71" s="35">
        <f>PXIL!O71</f>
        <v>0</v>
      </c>
      <c r="AK71" s="35">
        <f>RTM_IEX!I71</f>
        <v>120.25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6.1824500000000002</v>
      </c>
      <c r="E72">
        <f>GT_NG!Q72</f>
        <v>9.2012133468149635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732.40793466056459</v>
      </c>
      <c r="P72" s="37">
        <v>34.11</v>
      </c>
      <c r="Q72" s="37">
        <v>22.04</v>
      </c>
      <c r="R72" s="39">
        <v>0.49000000000000005</v>
      </c>
      <c r="S72" s="39">
        <v>0</v>
      </c>
      <c r="T72" s="38">
        <f>SUMPRODUCT(LTA!J72:AN72,LTA!J$101:AN$101,LTA!J$104:AN$104)</f>
        <v>25.21</v>
      </c>
      <c r="U72" s="38">
        <f>SUMPRODUCT(LTA!J72:AN72,LTA!J$102:AN$102,LTA!J$104:AN$104)</f>
        <v>107.39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-144.30000000000001</v>
      </c>
      <c r="AC72">
        <f t="shared" si="3"/>
        <v>9.2836066926373633</v>
      </c>
      <c r="AD72">
        <f t="shared" si="4"/>
        <v>891.18799131474213</v>
      </c>
      <c r="AE72">
        <f>'IDT-1'!C72</f>
        <v>-65</v>
      </c>
      <c r="AF72" s="25"/>
      <c r="AG72">
        <f t="shared" si="5"/>
        <v>826.18799131474213</v>
      </c>
      <c r="AI72" s="35">
        <f>PXIL!I72</f>
        <v>0</v>
      </c>
      <c r="AJ72" s="35">
        <f>PXIL!O72</f>
        <v>0</v>
      </c>
      <c r="AK72" s="35">
        <f>RTM_IEX!I72</f>
        <v>107.74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6.1824500000000002</v>
      </c>
      <c r="E73">
        <f>GT_NG!Q73</f>
        <v>9.2012133468149635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743.30405764172508</v>
      </c>
      <c r="P73" s="37">
        <v>34.11</v>
      </c>
      <c r="Q73" s="37">
        <v>22.04</v>
      </c>
      <c r="R73" s="39">
        <v>0.21</v>
      </c>
      <c r="S73" s="39">
        <v>0</v>
      </c>
      <c r="T73" s="38">
        <f>SUMPRODUCT(LTA!J73:AN73,LTA!J$101:AN$101,LTA!J$104:AN$104)</f>
        <v>20.580000000000002</v>
      </c>
      <c r="U73" s="38">
        <f>SUMPRODUCT(LTA!J73:AN73,LTA!J$102:AN$102,LTA!J$104:AN$104)</f>
        <v>107.39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-144.30000000000001</v>
      </c>
      <c r="AC73">
        <f t="shared" si="3"/>
        <v>9.375382451890415</v>
      </c>
      <c r="AD73">
        <f t="shared" si="4"/>
        <v>902.86233853664964</v>
      </c>
      <c r="AE73">
        <f>'IDT-1'!C73</f>
        <v>-50</v>
      </c>
      <c r="AF73" s="25"/>
      <c r="AG73">
        <f t="shared" si="5"/>
        <v>852.86233853664964</v>
      </c>
      <c r="AI73" s="35">
        <f>PXIL!I73</f>
        <v>0</v>
      </c>
      <c r="AJ73" s="35">
        <f>PXIL!O73</f>
        <v>0</v>
      </c>
      <c r="AK73" s="35">
        <f>RTM_IEX!I73</f>
        <v>113.52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6.1824500000000002</v>
      </c>
      <c r="E74">
        <f>GT_NG!Q74</f>
        <v>9.2012133468149635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765.15790964963583</v>
      </c>
      <c r="P74" s="37">
        <v>34.11</v>
      </c>
      <c r="Q74" s="37">
        <v>22.04</v>
      </c>
      <c r="R74" s="39">
        <v>0.11</v>
      </c>
      <c r="S74" s="39">
        <v>0</v>
      </c>
      <c r="T74" s="38">
        <f>SUMPRODUCT(LTA!J74:AN74,LTA!J$101:AN$101,LTA!J$104:AN$104)</f>
        <v>18.770000000000003</v>
      </c>
      <c r="U74" s="38">
        <f>SUMPRODUCT(LTA!J74:AN74,LTA!J$102:AN$102,LTA!J$104:AN$104)</f>
        <v>107.39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-144.30000000000001</v>
      </c>
      <c r="AC74">
        <f t="shared" si="3"/>
        <v>9.5233784975521196</v>
      </c>
      <c r="AD74">
        <f t="shared" si="4"/>
        <v>921.68819449889861</v>
      </c>
      <c r="AE74">
        <f>'IDT-1'!C74</f>
        <v>-50</v>
      </c>
      <c r="AF74" s="25"/>
      <c r="AG74">
        <f t="shared" si="5"/>
        <v>871.68819449889861</v>
      </c>
      <c r="AI74" s="35">
        <f>PXIL!I74</f>
        <v>0</v>
      </c>
      <c r="AJ74" s="35">
        <f>PXIL!O74</f>
        <v>0</v>
      </c>
      <c r="AK74" s="35">
        <f>RTM_IEX!I74</f>
        <v>112.55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6.1824500000000002</v>
      </c>
      <c r="E75">
        <f>GT_NG!Q75</f>
        <v>9.2012133468149635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768.93957045205821</v>
      </c>
      <c r="P75" s="37">
        <v>34.11</v>
      </c>
      <c r="Q75" s="37">
        <v>22.04</v>
      </c>
      <c r="R75" s="39">
        <v>0</v>
      </c>
      <c r="S75" s="39">
        <v>0</v>
      </c>
      <c r="T75" s="38">
        <f>SUMPRODUCT(LTA!J75:AN75,LTA!J$101:AN$101,LTA!J$104:AN$104)</f>
        <v>17.75</v>
      </c>
      <c r="U75" s="38">
        <f>SUMPRODUCT(LTA!J75:AN75,LTA!J$102:AN$102,LTA!J$104:AN$104)</f>
        <v>107.39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38.58</v>
      </c>
      <c r="Z75" s="35">
        <f>IEX!O75</f>
        <v>0</v>
      </c>
      <c r="AA75" s="76">
        <f>STOA!I75</f>
        <v>0</v>
      </c>
      <c r="AB75" s="76">
        <f>-STOA!O75</f>
        <v>-327.08000000000004</v>
      </c>
      <c r="AC75">
        <f t="shared" si="3"/>
        <v>11.858609207505431</v>
      </c>
      <c r="AD75">
        <f t="shared" si="4"/>
        <v>851.74462459136771</v>
      </c>
      <c r="AE75">
        <f>'IDT-1'!C75</f>
        <v>29.463999999999999</v>
      </c>
      <c r="AF75" s="25"/>
      <c r="AG75">
        <f t="shared" si="5"/>
        <v>881.20862459136765</v>
      </c>
      <c r="AI75" s="35">
        <f>PXIL!I75</f>
        <v>0</v>
      </c>
      <c r="AJ75" s="35">
        <f>PXIL!O75</f>
        <v>0</v>
      </c>
      <c r="AK75" s="35">
        <f>RTM_IEX!I75</f>
        <v>153.91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32.58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6.1824500000000002</v>
      </c>
      <c r="E76">
        <f>GT_NG!Q76</f>
        <v>9.2012133468149635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758.76092600990114</v>
      </c>
      <c r="P76" s="37">
        <v>34.11</v>
      </c>
      <c r="Q76" s="37">
        <v>22.04</v>
      </c>
      <c r="R76" s="39">
        <v>0</v>
      </c>
      <c r="S76" s="39">
        <v>0</v>
      </c>
      <c r="T76" s="38">
        <f>SUMPRODUCT(LTA!J76:AN76,LTA!J$101:AN$101,LTA!J$104:AN$104)</f>
        <v>17.680000000000003</v>
      </c>
      <c r="U76" s="38">
        <f>SUMPRODUCT(LTA!J76:AN76,LTA!J$102:AN$102,LTA!J$104:AN$104)</f>
        <v>107.39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11.22</v>
      </c>
      <c r="Z76" s="35">
        <f>IEX!O76</f>
        <v>0</v>
      </c>
      <c r="AA76" s="76">
        <f>STOA!I76</f>
        <v>0</v>
      </c>
      <c r="AB76" s="76">
        <f>-STOA!O76</f>
        <v>-327.08000000000004</v>
      </c>
      <c r="AC76">
        <f t="shared" si="3"/>
        <v>11.709561780856605</v>
      </c>
      <c r="AD76">
        <f t="shared" si="4"/>
        <v>832.78502757585943</v>
      </c>
      <c r="AE76">
        <f>'IDT-1'!C76</f>
        <v>35.421999999999997</v>
      </c>
      <c r="AF76" s="25"/>
      <c r="AG76">
        <f t="shared" si="5"/>
        <v>868.20702757585946</v>
      </c>
      <c r="AI76" s="35">
        <f>PXIL!I76</f>
        <v>0</v>
      </c>
      <c r="AJ76" s="35">
        <f>PXIL!O76</f>
        <v>0</v>
      </c>
      <c r="AK76" s="35">
        <f>RTM_IEX!I76</f>
        <v>190.48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14.51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6.1824500000000002</v>
      </c>
      <c r="E77">
        <f>GT_NG!Q77</f>
        <v>9.2012133468149635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756.20864115620054</v>
      </c>
      <c r="P77" s="37">
        <v>34.11</v>
      </c>
      <c r="Q77" s="37">
        <v>22.04</v>
      </c>
      <c r="R77" s="39">
        <v>0</v>
      </c>
      <c r="S77" s="39">
        <v>0</v>
      </c>
      <c r="T77" s="38">
        <f>SUMPRODUCT(LTA!J77:AN77,LTA!J$101:AN$101,LTA!J$104:AN$104)</f>
        <v>15</v>
      </c>
      <c r="U77" s="38">
        <f>SUMPRODUCT(LTA!J77:AN77,LTA!J$102:AN$102,LTA!J$104:AN$104)</f>
        <v>107.39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8.1300000000000008</v>
      </c>
      <c r="Z77" s="35">
        <f>IEX!O77</f>
        <v>0</v>
      </c>
      <c r="AA77" s="76">
        <f>STOA!I77</f>
        <v>0</v>
      </c>
      <c r="AB77" s="76">
        <f>-STOA!O77</f>
        <v>-327.08000000000004</v>
      </c>
      <c r="AC77">
        <f t="shared" si="3"/>
        <v>11.66984195899774</v>
      </c>
      <c r="AD77">
        <f t="shared" si="4"/>
        <v>827.73246254401772</v>
      </c>
      <c r="AE77">
        <f>'IDT-1'!C77</f>
        <v>35.289000000000001</v>
      </c>
      <c r="AF77" s="25"/>
      <c r="AG77">
        <f t="shared" si="5"/>
        <v>863.02146254401771</v>
      </c>
      <c r="AI77" s="35">
        <f>PXIL!I77</f>
        <v>0</v>
      </c>
      <c r="AJ77" s="35">
        <f>PXIL!O77</f>
        <v>0</v>
      </c>
      <c r="AK77" s="35">
        <f>RTM_IEX!I77</f>
        <v>197.21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11.01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6.1824500000000002</v>
      </c>
      <c r="E78">
        <f>GT_NG!Q78</f>
        <v>9.2012133468149635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756.20864115620054</v>
      </c>
      <c r="P78" s="37">
        <v>34.11</v>
      </c>
      <c r="Q78" s="37">
        <v>22.04</v>
      </c>
      <c r="R78" s="39">
        <v>0</v>
      </c>
      <c r="S78" s="39">
        <v>0</v>
      </c>
      <c r="T78" s="38">
        <f>SUMPRODUCT(LTA!J78:AN78,LTA!J$101:AN$101,LTA!J$104:AN$104)</f>
        <v>15</v>
      </c>
      <c r="U78" s="38">
        <f>SUMPRODUCT(LTA!J78:AN78,LTA!J$102:AN$102,LTA!J$104:AN$104)</f>
        <v>107.39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-327.08000000000004</v>
      </c>
      <c r="AC78">
        <f t="shared" si="3"/>
        <v>11.558067958997739</v>
      </c>
      <c r="AD78">
        <f t="shared" si="4"/>
        <v>813.51423654401765</v>
      </c>
      <c r="AE78">
        <f>'IDT-1'!C78</f>
        <v>38.433</v>
      </c>
      <c r="AF78" s="25"/>
      <c r="AG78">
        <f t="shared" si="5"/>
        <v>851.94723654401764</v>
      </c>
      <c r="AI78" s="35">
        <f>PXIL!I78</f>
        <v>0</v>
      </c>
      <c r="AJ78" s="35">
        <f>PXIL!O78</f>
        <v>0</v>
      </c>
      <c r="AK78" s="35">
        <f>RTM_IEX!I78</f>
        <v>202.02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6.1824500000000002</v>
      </c>
      <c r="E79">
        <f>GT_NG!Q79</f>
        <v>9.2012133468149635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758.09771325255281</v>
      </c>
      <c r="P79" s="37">
        <v>34.11</v>
      </c>
      <c r="Q79" s="37">
        <v>22.04</v>
      </c>
      <c r="R79" s="39">
        <v>0</v>
      </c>
      <c r="S79" s="39">
        <v>0</v>
      </c>
      <c r="T79" s="38">
        <f>SUMPRODUCT(LTA!J79:AN79,LTA!J$101:AN$101,LTA!J$104:AN$104)</f>
        <v>15</v>
      </c>
      <c r="U79" s="38">
        <f>SUMPRODUCT(LTA!J79:AN79,LTA!J$102:AN$102,LTA!J$104:AN$104)</f>
        <v>107.39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-327.08000000000004</v>
      </c>
      <c r="AC79">
        <f t="shared" si="3"/>
        <v>11.377724721349287</v>
      </c>
      <c r="AD79">
        <f t="shared" si="4"/>
        <v>790.57365187801838</v>
      </c>
      <c r="AE79">
        <f>'IDT-1'!C79</f>
        <v>40</v>
      </c>
      <c r="AF79" s="25"/>
      <c r="AG79">
        <f t="shared" si="5"/>
        <v>830.57365187801838</v>
      </c>
      <c r="AI79" s="35">
        <f>PXIL!I79</f>
        <v>0</v>
      </c>
      <c r="AJ79" s="35">
        <f>PXIL!O79</f>
        <v>0</v>
      </c>
      <c r="AK79" s="35">
        <f>RTM_IEX!I79</f>
        <v>177.01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6.1824500000000002</v>
      </c>
      <c r="E80">
        <f>GT_NG!Q80</f>
        <v>9.2012133468149635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741.09628214443615</v>
      </c>
      <c r="P80" s="37">
        <v>34.11</v>
      </c>
      <c r="Q80" s="37">
        <v>22.04</v>
      </c>
      <c r="R80" s="39">
        <v>0</v>
      </c>
      <c r="S80" s="39">
        <v>0</v>
      </c>
      <c r="T80" s="38">
        <f>SUMPRODUCT(LTA!J80:AN80,LTA!J$101:AN$101,LTA!J$104:AN$104)</f>
        <v>15</v>
      </c>
      <c r="U80" s="38">
        <f>SUMPRODUCT(LTA!J80:AN80,LTA!J$102:AN$102,LTA!J$104:AN$104)</f>
        <v>107.39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-327.08000000000004</v>
      </c>
      <c r="AC80">
        <f t="shared" si="3"/>
        <v>11.342613558705978</v>
      </c>
      <c r="AD80">
        <f t="shared" si="4"/>
        <v>786.10733193254509</v>
      </c>
      <c r="AE80">
        <f>'IDT-1'!C80</f>
        <v>25</v>
      </c>
      <c r="AF80" s="25"/>
      <c r="AG80">
        <f t="shared" si="5"/>
        <v>811.10733193254509</v>
      </c>
      <c r="AI80" s="35">
        <f>PXIL!I80</f>
        <v>0</v>
      </c>
      <c r="AJ80" s="35">
        <f>PXIL!O80</f>
        <v>0</v>
      </c>
      <c r="AK80" s="35">
        <f>RTM_IEX!I80</f>
        <v>189.51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6.1824500000000002</v>
      </c>
      <c r="E81">
        <f>GT_NG!Q81</f>
        <v>9.2012133468149635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728.58704233624542</v>
      </c>
      <c r="P81" s="37">
        <v>34.11</v>
      </c>
      <c r="Q81" s="37">
        <v>22.04</v>
      </c>
      <c r="R81" s="39">
        <v>0</v>
      </c>
      <c r="S81" s="39">
        <v>0</v>
      </c>
      <c r="T81" s="38">
        <f>SUMPRODUCT(LTA!J81:AN81,LTA!J$101:AN$101,LTA!J$104:AN$104)</f>
        <v>15</v>
      </c>
      <c r="U81" s="38">
        <f>SUMPRODUCT(LTA!J81:AN81,LTA!J$102:AN$102,LTA!J$104:AN$104)</f>
        <v>107.39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19.239999999999998</v>
      </c>
      <c r="Z81" s="35">
        <f>IEX!O81</f>
        <v>0</v>
      </c>
      <c r="AA81" s="76">
        <f>STOA!I81</f>
        <v>0</v>
      </c>
      <c r="AB81" s="76">
        <f>-STOA!O81</f>
        <v>-327.08000000000004</v>
      </c>
      <c r="AC81">
        <f t="shared" si="3"/>
        <v>11.402679488202089</v>
      </c>
      <c r="AD81">
        <f t="shared" si="4"/>
        <v>793.7480261948582</v>
      </c>
      <c r="AE81">
        <f>'IDT-1'!C81</f>
        <v>0</v>
      </c>
      <c r="AF81" s="25"/>
      <c r="AG81">
        <f t="shared" si="5"/>
        <v>793.7480261948582</v>
      </c>
      <c r="AI81" s="35">
        <f>PXIL!I81</f>
        <v>0</v>
      </c>
      <c r="AJ81" s="35">
        <f>PXIL!O81</f>
        <v>0</v>
      </c>
      <c r="AK81" s="35">
        <f>RTM_IEX!I81</f>
        <v>190.48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6.1824500000000002</v>
      </c>
      <c r="E82">
        <f>GT_NG!Q82</f>
        <v>9.2012133468149635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723.60315564517578</v>
      </c>
      <c r="P82" s="37">
        <v>34.11</v>
      </c>
      <c r="Q82" s="37">
        <v>22.04</v>
      </c>
      <c r="R82" s="39">
        <v>0</v>
      </c>
      <c r="S82" s="39">
        <v>0</v>
      </c>
      <c r="T82" s="38">
        <f>SUMPRODUCT(LTA!J82:AN82,LTA!J$101:AN$101,LTA!J$104:AN$104)</f>
        <v>17.670000000000002</v>
      </c>
      <c r="U82" s="38">
        <f>SUMPRODUCT(LTA!J82:AN82,LTA!J$102:AN$102,LTA!J$104:AN$104)</f>
        <v>107.39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24.05</v>
      </c>
      <c r="Z82" s="35">
        <f>IEX!O82</f>
        <v>0</v>
      </c>
      <c r="AA82" s="76">
        <f>STOA!I82</f>
        <v>0</v>
      </c>
      <c r="AB82" s="76">
        <f>-STOA!O82</f>
        <v>-327.08000000000004</v>
      </c>
      <c r="AC82">
        <f t="shared" si="3"/>
        <v>11.272077172011747</v>
      </c>
      <c r="AD82">
        <f t="shared" si="4"/>
        <v>777.13474181997879</v>
      </c>
      <c r="AE82">
        <f>'IDT-1'!C82</f>
        <v>0</v>
      </c>
      <c r="AF82" s="25"/>
      <c r="AG82">
        <f t="shared" si="5"/>
        <v>777.13474181997879</v>
      </c>
      <c r="AI82" s="35">
        <f>PXIL!I82</f>
        <v>0</v>
      </c>
      <c r="AJ82" s="35">
        <f>PXIL!O82</f>
        <v>0</v>
      </c>
      <c r="AK82" s="35">
        <f>RTM_IEX!I82</f>
        <v>171.24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6.1824500000000002</v>
      </c>
      <c r="E83">
        <f>GT_NG!Q83</f>
        <v>9.2012133468149635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713.8268481162861</v>
      </c>
      <c r="P83" s="37">
        <v>34.11</v>
      </c>
      <c r="Q83" s="37">
        <v>22.04</v>
      </c>
      <c r="R83" s="39">
        <v>0</v>
      </c>
      <c r="S83" s="39">
        <v>0</v>
      </c>
      <c r="T83" s="38">
        <f>SUMPRODUCT(LTA!J83:AN83,LTA!J$101:AN$101,LTA!J$104:AN$104)</f>
        <v>33.33</v>
      </c>
      <c r="U83" s="38">
        <f>SUMPRODUCT(LTA!J83:AN83,LTA!J$102:AN$102,LTA!J$104:AN$104)</f>
        <v>107.39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120.25</v>
      </c>
      <c r="Z83" s="35">
        <f>IEX!O83</f>
        <v>0</v>
      </c>
      <c r="AA83" s="76">
        <f>STOA!I83</f>
        <v>0</v>
      </c>
      <c r="AB83" s="76">
        <f>-STOA!O83</f>
        <v>-423.28000000000003</v>
      </c>
      <c r="AC83">
        <f t="shared" si="3"/>
        <v>12.644486792072943</v>
      </c>
      <c r="AD83">
        <f t="shared" si="4"/>
        <v>758.55602467102824</v>
      </c>
      <c r="AE83">
        <f>'IDT-1'!C83</f>
        <v>0</v>
      </c>
      <c r="AF83" s="25"/>
      <c r="AG83">
        <f t="shared" si="5"/>
        <v>758.55602467102824</v>
      </c>
      <c r="AI83" s="35">
        <f>PXIL!I83</f>
        <v>0</v>
      </c>
      <c r="AJ83" s="35">
        <f>PXIL!O83</f>
        <v>0</v>
      </c>
      <c r="AK83" s="35">
        <f>RTM_IEX!I83</f>
        <v>148.15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6.1824500000000002</v>
      </c>
      <c r="E84">
        <f>GT_NG!Q84</f>
        <v>9.2012133468149635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707.57585614162929</v>
      </c>
      <c r="P84" s="37">
        <v>34.11</v>
      </c>
      <c r="Q84" s="37">
        <v>22.04</v>
      </c>
      <c r="R84" s="39">
        <v>0</v>
      </c>
      <c r="S84" s="39">
        <v>0</v>
      </c>
      <c r="T84" s="38">
        <f>SUMPRODUCT(LTA!J84:AN84,LTA!J$101:AN$101,LTA!J$104:AN$104)</f>
        <v>35</v>
      </c>
      <c r="U84" s="38">
        <f>SUMPRODUCT(LTA!J84:AN84,LTA!J$102:AN$102,LTA!J$104:AN$104)</f>
        <v>107.39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105.82</v>
      </c>
      <c r="Z84" s="35">
        <f>IEX!O84</f>
        <v>0</v>
      </c>
      <c r="AA84" s="76">
        <f>STOA!I84</f>
        <v>0</v>
      </c>
      <c r="AB84" s="76">
        <f>-STOA!O84</f>
        <v>-423.28000000000003</v>
      </c>
      <c r="AC84">
        <f t="shared" si="3"/>
        <v>12.578725054670619</v>
      </c>
      <c r="AD84">
        <f t="shared" si="4"/>
        <v>750.1907944337737</v>
      </c>
      <c r="AE84">
        <f>'IDT-1'!C84</f>
        <v>0</v>
      </c>
      <c r="AF84" s="25"/>
      <c r="AG84">
        <f t="shared" si="5"/>
        <v>750.1907944337737</v>
      </c>
      <c r="AI84" s="35">
        <f>PXIL!I84</f>
        <v>0</v>
      </c>
      <c r="AJ84" s="35">
        <f>PXIL!O84</f>
        <v>0</v>
      </c>
      <c r="AK84" s="35">
        <f>RTM_IEX!I84</f>
        <v>158.72999999999999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6.1824500000000002</v>
      </c>
      <c r="E85">
        <f>GT_NG!Q85</f>
        <v>9.2012133468149635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701.39079540898172</v>
      </c>
      <c r="P85" s="37">
        <v>34.11</v>
      </c>
      <c r="Q85" s="37">
        <v>22.04</v>
      </c>
      <c r="R85" s="39">
        <v>0</v>
      </c>
      <c r="S85" s="39">
        <v>0</v>
      </c>
      <c r="T85" s="38">
        <f>SUMPRODUCT(LTA!J85:AN85,LTA!J$101:AN$101,LTA!J$104:AN$104)</f>
        <v>37.33</v>
      </c>
      <c r="U85" s="38">
        <f>SUMPRODUCT(LTA!J85:AN85,LTA!J$102:AN$102,LTA!J$104:AN$104)</f>
        <v>108.39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154.88</v>
      </c>
      <c r="Z85" s="35">
        <f>IEX!O85</f>
        <v>0</v>
      </c>
      <c r="AA85" s="76">
        <f>STOA!I85</f>
        <v>0</v>
      </c>
      <c r="AB85" s="76">
        <f>-STOA!O85</f>
        <v>-423.28000000000003</v>
      </c>
      <c r="AC85">
        <f t="shared" si="3"/>
        <v>12.56394358095597</v>
      </c>
      <c r="AD85">
        <f t="shared" si="4"/>
        <v>748.31051517484082</v>
      </c>
      <c r="AE85">
        <f>'IDT-1'!C85</f>
        <v>0</v>
      </c>
      <c r="AF85" s="25"/>
      <c r="AG85">
        <f t="shared" si="5"/>
        <v>748.31051517484082</v>
      </c>
      <c r="AI85" s="35">
        <f>PXIL!I85</f>
        <v>0</v>
      </c>
      <c r="AJ85" s="35">
        <f>PXIL!O85</f>
        <v>0</v>
      </c>
      <c r="AK85" s="35">
        <f>RTM_IEX!I85</f>
        <v>110.63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6.1824500000000002</v>
      </c>
      <c r="E86">
        <f>GT_NG!Q86</f>
        <v>9.2012133468149635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698.21620782060779</v>
      </c>
      <c r="P86" s="37">
        <v>34.11</v>
      </c>
      <c r="Q86" s="37">
        <v>22.04</v>
      </c>
      <c r="R86" s="39">
        <v>0</v>
      </c>
      <c r="S86" s="39">
        <v>0</v>
      </c>
      <c r="T86" s="38">
        <f>SUMPRODUCT(LTA!J86:AN86,LTA!J$101:AN$101,LTA!J$104:AN$104)</f>
        <v>40</v>
      </c>
      <c r="U86" s="38">
        <f>SUMPRODUCT(LTA!J86:AN86,LTA!J$102:AN$102,LTA!J$104:AN$104)</f>
        <v>109.39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145.26</v>
      </c>
      <c r="Z86" s="35">
        <f>IEX!O86</f>
        <v>0</v>
      </c>
      <c r="AA86" s="76">
        <f>STOA!I86</f>
        <v>0</v>
      </c>
      <c r="AB86" s="76">
        <f>-STOA!O86</f>
        <v>-423.28000000000003</v>
      </c>
      <c r="AC86">
        <f t="shared" si="3"/>
        <v>12.47779579776665</v>
      </c>
      <c r="AD86">
        <f t="shared" si="4"/>
        <v>737.35207536965595</v>
      </c>
      <c r="AE86">
        <f>'IDT-1'!C86</f>
        <v>0</v>
      </c>
      <c r="AF86" s="25"/>
      <c r="AG86">
        <f t="shared" si="5"/>
        <v>737.35207536965595</v>
      </c>
      <c r="AI86" s="35">
        <f>PXIL!I86</f>
        <v>0</v>
      </c>
      <c r="AJ86" s="35">
        <f>PXIL!O86</f>
        <v>0</v>
      </c>
      <c r="AK86" s="35">
        <f>RTM_IEX!I86</f>
        <v>108.71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6.1824500000000002</v>
      </c>
      <c r="E87">
        <f>GT_NG!Q87</f>
        <v>9.2012133468149635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696.02430065642864</v>
      </c>
      <c r="P87" s="37">
        <v>34.11</v>
      </c>
      <c r="Q87" s="37">
        <v>22.04</v>
      </c>
      <c r="R87" s="39">
        <v>0</v>
      </c>
      <c r="S87" s="39">
        <v>0</v>
      </c>
      <c r="T87" s="38">
        <f>SUMPRODUCT(LTA!J87:AN87,LTA!J$101:AN$101,LTA!J$104:AN$104)</f>
        <v>42</v>
      </c>
      <c r="U87" s="38">
        <f>SUMPRODUCT(LTA!J87:AN87,LTA!J$102:AN$102,LTA!J$104:AN$104)</f>
        <v>111.22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119.29</v>
      </c>
      <c r="Z87" s="35">
        <f>IEX!O87</f>
        <v>0</v>
      </c>
      <c r="AA87" s="76">
        <f>STOA!I87</f>
        <v>0</v>
      </c>
      <c r="AB87" s="76">
        <f>-STOA!O87</f>
        <v>-384.8</v>
      </c>
      <c r="AC87">
        <f t="shared" si="3"/>
        <v>11.61032339437144</v>
      </c>
      <c r="AD87">
        <f t="shared" si="4"/>
        <v>704.26764060887217</v>
      </c>
      <c r="AE87">
        <f>'IDT-1'!C87</f>
        <v>0</v>
      </c>
      <c r="AF87" s="25"/>
      <c r="AG87">
        <f t="shared" si="5"/>
        <v>704.26764060887217</v>
      </c>
      <c r="AI87" s="35">
        <f>PXIL!I87</f>
        <v>0</v>
      </c>
      <c r="AJ87" s="35">
        <f>PXIL!O87</f>
        <v>0</v>
      </c>
      <c r="AK87" s="35">
        <f>RTM_IEX!I87</f>
        <v>60.61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6.1824500000000002</v>
      </c>
      <c r="E88">
        <f>GT_NG!Q88</f>
        <v>9.2012133468149635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695.75506065642867</v>
      </c>
      <c r="P88" s="37">
        <v>34.11</v>
      </c>
      <c r="Q88" s="37">
        <v>22.04</v>
      </c>
      <c r="R88" s="39">
        <v>0</v>
      </c>
      <c r="S88" s="39">
        <v>0</v>
      </c>
      <c r="T88" s="38">
        <f>SUMPRODUCT(LTA!J88:AN88,LTA!J$101:AN$101,LTA!J$104:AN$104)</f>
        <v>45</v>
      </c>
      <c r="U88" s="38">
        <f>SUMPRODUCT(LTA!J88:AN88,LTA!J$102:AN$102,LTA!J$104:AN$104)</f>
        <v>113.05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100.05</v>
      </c>
      <c r="Z88" s="35">
        <f>IEX!O88</f>
        <v>0</v>
      </c>
      <c r="AA88" s="76">
        <f>STOA!I88</f>
        <v>0</v>
      </c>
      <c r="AB88" s="76">
        <f>-STOA!O88</f>
        <v>-384.8</v>
      </c>
      <c r="AC88">
        <f t="shared" si="3"/>
        <v>11.488259322371439</v>
      </c>
      <c r="AD88">
        <f t="shared" si="4"/>
        <v>688.74046468087226</v>
      </c>
      <c r="AE88">
        <f>'IDT-1'!C88</f>
        <v>0</v>
      </c>
      <c r="AF88" s="25"/>
      <c r="AG88">
        <f t="shared" si="5"/>
        <v>688.74046468087226</v>
      </c>
      <c r="AI88" s="35">
        <f>PXIL!I88</f>
        <v>0</v>
      </c>
      <c r="AJ88" s="35">
        <f>PXIL!O88</f>
        <v>0</v>
      </c>
      <c r="AK88" s="35">
        <f>RTM_IEX!I88</f>
        <v>59.64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6.1824500000000002</v>
      </c>
      <c r="E89">
        <f>GT_NG!Q89</f>
        <v>9.2012133468149635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698.98829616367505</v>
      </c>
      <c r="P89" s="37">
        <v>34.11</v>
      </c>
      <c r="Q89" s="37">
        <v>22.04</v>
      </c>
      <c r="R89" s="39">
        <v>0</v>
      </c>
      <c r="S89" s="39">
        <v>0</v>
      </c>
      <c r="T89" s="38">
        <f>SUMPRODUCT(LTA!J89:AN89,LTA!J$101:AN$101,LTA!J$104:AN$104)</f>
        <v>48.33</v>
      </c>
      <c r="U89" s="38">
        <f>SUMPRODUCT(LTA!J89:AN89,LTA!J$102:AN$102,LTA!J$104:AN$104)</f>
        <v>115.05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90.43</v>
      </c>
      <c r="Z89" s="35">
        <f>IEX!O89</f>
        <v>0</v>
      </c>
      <c r="AA89" s="76">
        <f>STOA!I89</f>
        <v>0</v>
      </c>
      <c r="AB89" s="76">
        <f>-STOA!O89</f>
        <v>-384.8</v>
      </c>
      <c r="AC89">
        <f t="shared" si="3"/>
        <v>11.33751055932796</v>
      </c>
      <c r="AD89">
        <f t="shared" si="4"/>
        <v>669.56444895116203</v>
      </c>
      <c r="AE89">
        <f>'IDT-1'!C89</f>
        <v>0</v>
      </c>
      <c r="AF89" s="25"/>
      <c r="AG89">
        <f t="shared" si="5"/>
        <v>669.56444895116203</v>
      </c>
      <c r="AI89" s="35">
        <f>PXIL!I89</f>
        <v>0</v>
      </c>
      <c r="AJ89" s="35">
        <f>PXIL!O89</f>
        <v>0</v>
      </c>
      <c r="AK89" s="35">
        <f>RTM_IEX!I89</f>
        <v>41.37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6.1824500000000002</v>
      </c>
      <c r="E90">
        <f>GT_NG!Q90</f>
        <v>9.2012133468149635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698.98829616367505</v>
      </c>
      <c r="P90" s="37">
        <v>34.11</v>
      </c>
      <c r="Q90" s="37">
        <v>22.04</v>
      </c>
      <c r="R90" s="39">
        <v>0</v>
      </c>
      <c r="S90" s="39">
        <v>0</v>
      </c>
      <c r="T90" s="38">
        <f>SUMPRODUCT(LTA!J90:AN90,LTA!J$101:AN$101,LTA!J$104:AN$104)</f>
        <v>49.67</v>
      </c>
      <c r="U90" s="38">
        <f>SUMPRODUCT(LTA!J90:AN90,LTA!J$102:AN$102,LTA!J$104:AN$104)</f>
        <v>117.22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76</v>
      </c>
      <c r="Z90" s="35">
        <f>IEX!O90</f>
        <v>0</v>
      </c>
      <c r="AA90" s="76">
        <f>STOA!I90</f>
        <v>0</v>
      </c>
      <c r="AB90" s="76">
        <f>-STOA!O90</f>
        <v>-384.8</v>
      </c>
      <c r="AC90">
        <f t="shared" si="3"/>
        <v>11.207250559327962</v>
      </c>
      <c r="AD90">
        <f t="shared" si="4"/>
        <v>652.99470895116201</v>
      </c>
      <c r="AE90">
        <f>'IDT-1'!C90</f>
        <v>0</v>
      </c>
      <c r="AF90" s="25"/>
      <c r="AG90">
        <f t="shared" si="5"/>
        <v>652.99470895116201</v>
      </c>
      <c r="AI90" s="35">
        <f>PXIL!I90</f>
        <v>0</v>
      </c>
      <c r="AJ90" s="35">
        <f>PXIL!O90</f>
        <v>0</v>
      </c>
      <c r="AK90" s="35">
        <f>RTM_IEX!I90</f>
        <v>35.590000000000003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6.1824500000000002</v>
      </c>
      <c r="E91">
        <f>GT_NG!Q91</f>
        <v>9.2012133468149635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656.26475703388246</v>
      </c>
      <c r="P91" s="37">
        <v>34.11</v>
      </c>
      <c r="Q91" s="37">
        <v>22.04</v>
      </c>
      <c r="R91" s="39">
        <v>0</v>
      </c>
      <c r="S91" s="39">
        <v>0</v>
      </c>
      <c r="T91" s="38">
        <f>SUMPRODUCT(LTA!J91:AN91,LTA!J$101:AN$101,LTA!J$104:AN$104)</f>
        <v>51.33</v>
      </c>
      <c r="U91" s="38">
        <f>SUMPRODUCT(LTA!J91:AN91,LTA!J$102:AN$102,LTA!J$104:AN$104)</f>
        <v>115.55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114.48</v>
      </c>
      <c r="Z91" s="35">
        <f>IEX!O91</f>
        <v>0</v>
      </c>
      <c r="AA91" s="76">
        <f>STOA!I91</f>
        <v>0</v>
      </c>
      <c r="AB91" s="76">
        <f>-STOA!O91</f>
        <v>-430.55</v>
      </c>
      <c r="AC91">
        <f t="shared" si="3"/>
        <v>11.653848265544728</v>
      </c>
      <c r="AD91">
        <f t="shared" si="4"/>
        <v>617.94457211515271</v>
      </c>
      <c r="AE91">
        <f>'IDT-1'!C91</f>
        <v>0</v>
      </c>
      <c r="AF91" s="25"/>
      <c r="AG91">
        <f t="shared" si="5"/>
        <v>617.94457211515271</v>
      </c>
      <c r="AI91" s="35">
        <f>PXIL!I91</f>
        <v>0</v>
      </c>
      <c r="AJ91" s="35">
        <f>PXIL!O91</f>
        <v>0</v>
      </c>
      <c r="AK91" s="35">
        <f>RTM_IEX!I91</f>
        <v>50.99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6.1824500000000002</v>
      </c>
      <c r="E92">
        <f>GT_NG!Q92</f>
        <v>9.2012133468149635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632.36344034599199</v>
      </c>
      <c r="P92" s="37">
        <v>34.11</v>
      </c>
      <c r="Q92" s="37">
        <v>22.04</v>
      </c>
      <c r="R92" s="39">
        <v>0</v>
      </c>
      <c r="S92" s="39">
        <v>0</v>
      </c>
      <c r="T92" s="38">
        <f>SUMPRODUCT(LTA!J92:AN92,LTA!J$101:AN$101,LTA!J$104:AN$104)</f>
        <v>53</v>
      </c>
      <c r="U92" s="38">
        <f>SUMPRODUCT(LTA!J92:AN92,LTA!J$102:AN$102,LTA!J$104:AN$104)</f>
        <v>115.89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121.21</v>
      </c>
      <c r="Z92" s="35">
        <f>IEX!O92</f>
        <v>0</v>
      </c>
      <c r="AA92" s="76">
        <f>STOA!I92</f>
        <v>0</v>
      </c>
      <c r="AB92" s="76">
        <f>-STOA!O92</f>
        <v>-430.55</v>
      </c>
      <c r="AC92">
        <f t="shared" si="3"/>
        <v>11.475529995379182</v>
      </c>
      <c r="AD92">
        <f t="shared" si="4"/>
        <v>595.26157369742771</v>
      </c>
      <c r="AE92">
        <f>'IDT-1'!C92</f>
        <v>0</v>
      </c>
      <c r="AF92" s="25"/>
      <c r="AG92">
        <f t="shared" si="5"/>
        <v>595.26157369742771</v>
      </c>
      <c r="AI92" s="35">
        <f>PXIL!I92</f>
        <v>0</v>
      </c>
      <c r="AJ92" s="35">
        <f>PXIL!O92</f>
        <v>0</v>
      </c>
      <c r="AK92" s="35">
        <f>RTM_IEX!I92</f>
        <v>43.29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6.1824500000000002</v>
      </c>
      <c r="E93">
        <f>GT_NG!Q93</f>
        <v>9.2012133468149635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630.20710338947026</v>
      </c>
      <c r="P93" s="37">
        <v>34.11</v>
      </c>
      <c r="Q93" s="37">
        <v>22.04</v>
      </c>
      <c r="R93" s="39">
        <v>0</v>
      </c>
      <c r="S93" s="39">
        <v>0</v>
      </c>
      <c r="T93" s="38">
        <f>SUMPRODUCT(LTA!J93:AN93,LTA!J$101:AN$101,LTA!J$104:AN$104)</f>
        <v>54.33</v>
      </c>
      <c r="U93" s="38">
        <f>SUMPRODUCT(LTA!J93:AN93,LTA!J$102:AN$102,LTA!J$104:AN$104)</f>
        <v>116.05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101.97</v>
      </c>
      <c r="Z93" s="35">
        <f>IEX!O93</f>
        <v>0</v>
      </c>
      <c r="AA93" s="76">
        <f>STOA!I93</f>
        <v>0</v>
      </c>
      <c r="AB93" s="76">
        <f>-STOA!O93</f>
        <v>-430.55</v>
      </c>
      <c r="AC93">
        <f t="shared" si="3"/>
        <v>11.282742567118312</v>
      </c>
      <c r="AD93">
        <f t="shared" si="4"/>
        <v>570.73802416916681</v>
      </c>
      <c r="AE93">
        <f>'IDT-1'!C93</f>
        <v>0</v>
      </c>
      <c r="AF93" s="25"/>
      <c r="AG93">
        <f t="shared" si="5"/>
        <v>570.73802416916681</v>
      </c>
      <c r="AI93" s="35">
        <f>PXIL!I93</f>
        <v>0</v>
      </c>
      <c r="AJ93" s="35">
        <f>PXIL!O93</f>
        <v>0</v>
      </c>
      <c r="AK93" s="35">
        <f>RTM_IEX!I93</f>
        <v>38.479999999999997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6.1824500000000002</v>
      </c>
      <c r="E94">
        <f>GT_NG!Q94</f>
        <v>9.2012133468149635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630.20710338947026</v>
      </c>
      <c r="P94" s="37">
        <v>34.11</v>
      </c>
      <c r="Q94" s="37">
        <v>22.04</v>
      </c>
      <c r="R94" s="39">
        <v>0</v>
      </c>
      <c r="S94" s="39">
        <v>0</v>
      </c>
      <c r="T94" s="38">
        <f>SUMPRODUCT(LTA!J94:AN94,LTA!J$101:AN$101,LTA!J$104:AN$104)</f>
        <v>55.33</v>
      </c>
      <c r="U94" s="38">
        <f>SUMPRODUCT(LTA!J94:AN94,LTA!J$102:AN$102,LTA!J$104:AN$104)</f>
        <v>116.05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87.54</v>
      </c>
      <c r="Z94" s="35">
        <f>IEX!O94</f>
        <v>0</v>
      </c>
      <c r="AA94" s="76">
        <f>STOA!I94</f>
        <v>0</v>
      </c>
      <c r="AB94" s="76">
        <f>-STOA!O94</f>
        <v>-430.55</v>
      </c>
      <c r="AC94">
        <f t="shared" si="3"/>
        <v>11.11044056711831</v>
      </c>
      <c r="AD94">
        <f t="shared" si="4"/>
        <v>548.82032616916683</v>
      </c>
      <c r="AE94">
        <f>'IDT-1'!C94</f>
        <v>0</v>
      </c>
      <c r="AF94" s="25"/>
      <c r="AG94">
        <f t="shared" si="5"/>
        <v>548.82032616916683</v>
      </c>
      <c r="AI94" s="35">
        <f>PXIL!I94</f>
        <v>0</v>
      </c>
      <c r="AJ94" s="35">
        <f>PXIL!O94</f>
        <v>0</v>
      </c>
      <c r="AK94" s="35">
        <f>RTM_IEX!I94</f>
        <v>29.82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6.1824500000000002</v>
      </c>
      <c r="E95">
        <f>GT_NG!Q95</f>
        <v>8.9688877365828361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600.74622358300712</v>
      </c>
      <c r="P95" s="37">
        <v>34.11</v>
      </c>
      <c r="Q95" s="37">
        <v>22.04</v>
      </c>
      <c r="R95" s="39">
        <v>0</v>
      </c>
      <c r="S95" s="39">
        <v>0</v>
      </c>
      <c r="T95" s="38">
        <f>SUMPRODUCT(LTA!J95:AN95,LTA!J$101:AN$101,LTA!J$104:AN$104)</f>
        <v>55.67</v>
      </c>
      <c r="U95" s="38">
        <f>SUMPRODUCT(LTA!J95:AN95,LTA!J$102:AN$102,LTA!J$104:AN$104)</f>
        <v>116.05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116.4</v>
      </c>
      <c r="Z95" s="35">
        <f>IEX!O95</f>
        <v>0</v>
      </c>
      <c r="AA95" s="76">
        <f>STOA!I95</f>
        <v>0</v>
      </c>
      <c r="AB95" s="76">
        <f>-STOA!O95</f>
        <v>-430.55</v>
      </c>
      <c r="AC95">
        <f t="shared" si="3"/>
        <v>11.069075564868088</v>
      </c>
      <c r="AD95">
        <f t="shared" si="4"/>
        <v>543.5584857547218</v>
      </c>
      <c r="AE95">
        <f>'IDT-1'!C95</f>
        <v>0</v>
      </c>
      <c r="AF95" s="25"/>
      <c r="AG95">
        <f t="shared" si="5"/>
        <v>543.5584857547218</v>
      </c>
      <c r="AI95" s="35">
        <f>PXIL!I95</f>
        <v>0</v>
      </c>
      <c r="AJ95" s="35">
        <f>PXIL!O95</f>
        <v>0</v>
      </c>
      <c r="AK95" s="35">
        <f>RTM_IEX!I95</f>
        <v>25.01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6.1824500000000002</v>
      </c>
      <c r="E96">
        <f>GT_NG!Q96</f>
        <v>8.9688877365828361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600.7436827690268</v>
      </c>
      <c r="P96" s="37">
        <v>34.11</v>
      </c>
      <c r="Q96" s="37">
        <v>22.04</v>
      </c>
      <c r="R96" s="39">
        <v>0</v>
      </c>
      <c r="S96" s="39">
        <v>0</v>
      </c>
      <c r="T96" s="38">
        <f>SUMPRODUCT(LTA!J96:AN96,LTA!J$101:AN$101,LTA!J$104:AN$104)</f>
        <v>54.67</v>
      </c>
      <c r="U96" s="38">
        <f>SUMPRODUCT(LTA!J96:AN96,LTA!J$102:AN$102,LTA!J$104:AN$104)</f>
        <v>115.55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97.16</v>
      </c>
      <c r="Z96" s="35">
        <f>IEX!O96</f>
        <v>0</v>
      </c>
      <c r="AA96" s="76">
        <f>STOA!I96</f>
        <v>0</v>
      </c>
      <c r="AB96" s="76">
        <f>-STOA!O96</f>
        <v>-430.55</v>
      </c>
      <c r="AC96">
        <f t="shared" si="3"/>
        <v>10.884819746519041</v>
      </c>
      <c r="AD96">
        <f t="shared" si="4"/>
        <v>520.12020075909049</v>
      </c>
      <c r="AE96">
        <f>'IDT-1'!C96</f>
        <v>0</v>
      </c>
      <c r="AF96" s="25"/>
      <c r="AG96">
        <f t="shared" si="5"/>
        <v>520.12020075909049</v>
      </c>
      <c r="AI96" s="35">
        <f>PXIL!I96</f>
        <v>0</v>
      </c>
      <c r="AJ96" s="35">
        <f>PXIL!O96</f>
        <v>0</v>
      </c>
      <c r="AK96" s="35">
        <f>RTM_IEX!I96</f>
        <v>22.13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6.1824500000000002</v>
      </c>
      <c r="E97">
        <f>GT_NG!Q97</f>
        <v>8.9688877365828361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596.75103450047311</v>
      </c>
      <c r="P97" s="37">
        <v>34.11</v>
      </c>
      <c r="Q97" s="37">
        <v>22.04</v>
      </c>
      <c r="R97" s="39">
        <v>0</v>
      </c>
      <c r="S97" s="39">
        <v>0</v>
      </c>
      <c r="T97" s="38">
        <f>SUMPRODUCT(LTA!J97:AN97,LTA!J$101:AN$101,LTA!J$104:AN$104)</f>
        <v>54</v>
      </c>
      <c r="U97" s="38">
        <f>SUMPRODUCT(LTA!J97:AN97,LTA!J$102:AN$102,LTA!J$104:AN$104)</f>
        <v>114.89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73.11</v>
      </c>
      <c r="Z97" s="35">
        <f>IEX!O97</f>
        <v>0</v>
      </c>
      <c r="AA97" s="76">
        <f>STOA!I97</f>
        <v>0</v>
      </c>
      <c r="AB97" s="76">
        <f>-STOA!O97</f>
        <v>-430.55</v>
      </c>
      <c r="AC97">
        <f t="shared" si="3"/>
        <v>10.730749090024323</v>
      </c>
      <c r="AD97">
        <f t="shared" si="4"/>
        <v>500.52162314703156</v>
      </c>
      <c r="AE97">
        <f>'IDT-1'!C97</f>
        <v>0</v>
      </c>
      <c r="AF97" s="25"/>
      <c r="AG97">
        <f t="shared" si="5"/>
        <v>500.52162314703156</v>
      </c>
      <c r="AI97" s="35">
        <f>PXIL!I97</f>
        <v>0</v>
      </c>
      <c r="AJ97" s="35">
        <f>PXIL!O97</f>
        <v>0</v>
      </c>
      <c r="AK97" s="35">
        <f>RTM_IEX!I97</f>
        <v>31.75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6.1824500000000002</v>
      </c>
      <c r="E98">
        <f>GT_NG!Q98</f>
        <v>8.9688877365828361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596.09821979679714</v>
      </c>
      <c r="P98" s="37">
        <v>34.11</v>
      </c>
      <c r="Q98" s="37">
        <v>22.04</v>
      </c>
      <c r="R98" s="39">
        <v>0</v>
      </c>
      <c r="S98" s="39">
        <v>0</v>
      </c>
      <c r="T98" s="38">
        <f>SUMPRODUCT(LTA!J98:AN98,LTA!J$101:AN$101,LTA!J$104:AN$104)</f>
        <v>53</v>
      </c>
      <c r="U98" s="38">
        <f>SUMPRODUCT(LTA!J98:AN98,LTA!J$102:AN$102,LTA!J$104:AN$104)</f>
        <v>114.39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49.06</v>
      </c>
      <c r="Z98" s="35">
        <f>IEX!O98</f>
        <v>0</v>
      </c>
      <c r="AA98" s="76">
        <f>STOA!I98</f>
        <v>0</v>
      </c>
      <c r="AB98" s="76">
        <f>-STOA!O98</f>
        <v>-430.55</v>
      </c>
      <c r="AC98">
        <f t="shared" si="3"/>
        <v>10.533855135335651</v>
      </c>
      <c r="AD98">
        <f t="shared" si="4"/>
        <v>475.47570239804429</v>
      </c>
      <c r="AE98">
        <f>'IDT-1'!C98</f>
        <v>0</v>
      </c>
      <c r="AF98" s="25"/>
      <c r="AG98">
        <f t="shared" si="5"/>
        <v>475.47570239804429</v>
      </c>
      <c r="AI98" s="35">
        <f>PXIL!I98</f>
        <v>0</v>
      </c>
      <c r="AJ98" s="35">
        <f>PXIL!O98</f>
        <v>0</v>
      </c>
      <c r="AK98" s="35">
        <f>RTM_IEX!I98</f>
        <v>32.71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0.14715397500000019</v>
      </c>
      <c r="E99">
        <f t="shared" si="6"/>
        <v>0.21722807336496081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15.770055920417617</v>
      </c>
      <c r="P99" s="37">
        <f t="shared" si="6"/>
        <v>0.7143343469740393</v>
      </c>
      <c r="Q99" s="37">
        <f t="shared" si="6"/>
        <v>0.47573499999999952</v>
      </c>
      <c r="R99" s="39">
        <f t="shared" si="6"/>
        <v>0.20714431146871065</v>
      </c>
      <c r="S99" s="39">
        <f t="shared" si="6"/>
        <v>0</v>
      </c>
      <c r="T99" s="38">
        <f t="shared" si="6"/>
        <v>2.1259049999999999</v>
      </c>
      <c r="U99" s="38">
        <f t="shared" si="6"/>
        <v>2.5466574999999998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0.46022250000000003</v>
      </c>
      <c r="Z99" s="35">
        <f t="shared" si="6"/>
        <v>-1.9592750000000001</v>
      </c>
      <c r="AA99" s="76">
        <f t="shared" si="6"/>
        <v>0</v>
      </c>
      <c r="AB99" s="76">
        <f t="shared" si="6"/>
        <v>-5.3491599999999924</v>
      </c>
      <c r="AC99">
        <f t="shared" si="6"/>
        <v>0.2456502793750828</v>
      </c>
      <c r="AD99">
        <f t="shared" si="6"/>
        <v>16.573651347850248</v>
      </c>
      <c r="AE99">
        <f t="shared" si="6"/>
        <v>-0.334233</v>
      </c>
      <c r="AG99">
        <f t="shared" si="6"/>
        <v>16.239418347850247</v>
      </c>
      <c r="AI99">
        <f t="shared" si="6"/>
        <v>0</v>
      </c>
      <c r="AJ99">
        <f t="shared" si="6"/>
        <v>0</v>
      </c>
      <c r="AK99">
        <f t="shared" si="6"/>
        <v>1.4487749999999997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1.4524999999999998E-2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45654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7.8234000000000004</v>
      </c>
      <c r="E3">
        <f>GT_NG!T3</f>
        <v>11.698988851438942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476.73480581568208</v>
      </c>
      <c r="P3" s="37">
        <v>19.239999999999998</v>
      </c>
      <c r="Q3" s="37">
        <v>14.43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178.44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-4</v>
      </c>
      <c r="AA3" s="76">
        <f>STOA!J3</f>
        <v>1.65</v>
      </c>
      <c r="AB3" s="76">
        <f>-STOA!P3</f>
        <v>0</v>
      </c>
      <c r="AC3">
        <f>SUMIF(B3:AB3,"&gt;0")*$AC$2-SUMIF(B3:AB3,"&lt;0")*($AC$2/(1-$AC$2))+SUMIF(AI3:AR3,"&gt;0")*$AC$2-SUMIF(AI3:AR3,"&lt;0")*($AC$2/(1-$AC$2))</f>
        <v>5.56957939153396</v>
      </c>
      <c r="AD3">
        <f>SUM(B3:AB3,AI3:AV3)-AC3</f>
        <v>700.44761527558694</v>
      </c>
      <c r="AE3">
        <f>'IDT-1'!F3</f>
        <v>0</v>
      </c>
      <c r="AF3" s="25"/>
      <c r="AG3">
        <f>SUM(AD3:AF3)</f>
        <v>700.44761527558694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7.8234000000000004</v>
      </c>
      <c r="E4">
        <f>GT_NG!T4</f>
        <v>11.698988851438942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479.72480581568209</v>
      </c>
      <c r="P4" s="37">
        <v>19.239999999999998</v>
      </c>
      <c r="Q4" s="37">
        <v>14.43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178.26999999999998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-22</v>
      </c>
      <c r="AA4" s="76">
        <f>STOA!J4</f>
        <v>1.65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5.7330791206208378</v>
      </c>
      <c r="AD4">
        <f t="shared" ref="AD4:AD67" si="1">SUM(B4:AB4,AI4:AV4)-AC4</f>
        <v>685.10411554650011</v>
      </c>
      <c r="AE4">
        <f>'IDT-1'!F4</f>
        <v>0</v>
      </c>
      <c r="AF4" s="25"/>
      <c r="AG4">
        <f t="shared" ref="AG4:AG67" si="2">SUM(AD4:AF4)</f>
        <v>685.10411554650011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7.8234000000000004</v>
      </c>
      <c r="E5">
        <f>GT_NG!T5</f>
        <v>11.698988851438942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479.72480581568209</v>
      </c>
      <c r="P5" s="37">
        <v>19.239999999999998</v>
      </c>
      <c r="Q5" s="37">
        <v>14.43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178.26999999999998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-38</v>
      </c>
      <c r="AA5" s="76">
        <f>STOA!J5</f>
        <v>1.65</v>
      </c>
      <c r="AB5" s="76">
        <f>-STOA!P5</f>
        <v>0</v>
      </c>
      <c r="AC5">
        <f t="shared" si="0"/>
        <v>5.9374733959685502</v>
      </c>
      <c r="AD5">
        <f t="shared" si="1"/>
        <v>658.89972127115232</v>
      </c>
      <c r="AE5">
        <f>'IDT-1'!F5</f>
        <v>0</v>
      </c>
      <c r="AF5" s="25"/>
      <c r="AG5">
        <f t="shared" si="2"/>
        <v>658.89972127115232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-10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7.8234000000000004</v>
      </c>
      <c r="E6">
        <f>GT_NG!T6</f>
        <v>11.698988851438942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479.72480581568209</v>
      </c>
      <c r="P6" s="37">
        <v>19.239999999999998</v>
      </c>
      <c r="Q6" s="37">
        <v>14.43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178.26999999999998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-54</v>
      </c>
      <c r="AA6" s="76">
        <f>STOA!J6</f>
        <v>1.65</v>
      </c>
      <c r="AB6" s="76">
        <f>-STOA!P6</f>
        <v>0</v>
      </c>
      <c r="AC6">
        <f t="shared" si="0"/>
        <v>6.0711158067728235</v>
      </c>
      <c r="AD6">
        <f t="shared" si="1"/>
        <v>641.7660788603481</v>
      </c>
      <c r="AE6">
        <f>'IDT-1'!F6</f>
        <v>0</v>
      </c>
      <c r="AF6" s="25"/>
      <c r="AG6">
        <f t="shared" si="2"/>
        <v>641.7660788603481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-11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7.8234000000000004</v>
      </c>
      <c r="E7">
        <f>GT_NG!T7</f>
        <v>11.698988851438942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479.90704442158017</v>
      </c>
      <c r="P7" s="37">
        <v>19.239999999999998</v>
      </c>
      <c r="Q7" s="37">
        <v>17.619999999999997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178.02999999999997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-72</v>
      </c>
      <c r="AA7" s="76">
        <f>STOA!J7</f>
        <v>1.65</v>
      </c>
      <c r="AB7" s="76">
        <f>-STOA!P7</f>
        <v>0</v>
      </c>
      <c r="AC7">
        <f t="shared" si="0"/>
        <v>6.1898830872900801</v>
      </c>
      <c r="AD7">
        <f t="shared" si="1"/>
        <v>632.77955018572891</v>
      </c>
      <c r="AE7">
        <f>'IDT-1'!F7</f>
        <v>0</v>
      </c>
      <c r="AF7" s="25"/>
      <c r="AG7">
        <f t="shared" si="2"/>
        <v>632.77955018572891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-5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7.8234000000000004</v>
      </c>
      <c r="E8">
        <f>GT_NG!T8</f>
        <v>11.698988851438942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480.02469382397061</v>
      </c>
      <c r="P8" s="37">
        <v>19.239999999999998</v>
      </c>
      <c r="Q8" s="37">
        <v>17.619999999999997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177.85999999999999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-85</v>
      </c>
      <c r="AA8" s="76">
        <f>STOA!J8</f>
        <v>1.65</v>
      </c>
      <c r="AB8" s="76">
        <f>-STOA!P8</f>
        <v>0</v>
      </c>
      <c r="AC8">
        <f t="shared" si="0"/>
        <v>6.2916718903025828</v>
      </c>
      <c r="AD8">
        <f t="shared" si="1"/>
        <v>619.62541078510696</v>
      </c>
      <c r="AE8">
        <f>'IDT-1'!F8</f>
        <v>0</v>
      </c>
      <c r="AF8" s="25"/>
      <c r="AG8">
        <f t="shared" si="2"/>
        <v>619.62541078510696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-5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7.8234000000000004</v>
      </c>
      <c r="E9">
        <f>GT_NG!T9</f>
        <v>11.698988851438942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479.03985062831839</v>
      </c>
      <c r="P9" s="37">
        <v>19.239999999999998</v>
      </c>
      <c r="Q9" s="37">
        <v>17.619999999999997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177.52999999999997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-92</v>
      </c>
      <c r="AA9" s="76">
        <f>STOA!J9</f>
        <v>1.65</v>
      </c>
      <c r="AB9" s="76">
        <f>-STOA!P9</f>
        <v>0</v>
      </c>
      <c r="AC9">
        <f t="shared" si="0"/>
        <v>6.4386424790285801</v>
      </c>
      <c r="AD9">
        <f t="shared" si="1"/>
        <v>598.16359700072871</v>
      </c>
      <c r="AE9">
        <f>'IDT-1'!F9</f>
        <v>0</v>
      </c>
      <c r="AF9" s="25"/>
      <c r="AG9">
        <f t="shared" si="2"/>
        <v>598.16359700072871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-18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7.8234000000000004</v>
      </c>
      <c r="E10">
        <f>GT_NG!T10</f>
        <v>11.698988851438942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479.03985062831839</v>
      </c>
      <c r="P10" s="37">
        <v>19.239999999999998</v>
      </c>
      <c r="Q10" s="37">
        <v>17.619999999999997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177.02999999999997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-98</v>
      </c>
      <c r="AA10" s="76">
        <f>STOA!J10</f>
        <v>1.65</v>
      </c>
      <c r="AB10" s="76">
        <f>-STOA!P10</f>
        <v>0</v>
      </c>
      <c r="AC10">
        <f t="shared" si="0"/>
        <v>6.4740490704416027</v>
      </c>
      <c r="AD10">
        <f t="shared" si="1"/>
        <v>592.62819040931561</v>
      </c>
      <c r="AE10">
        <f>'IDT-1'!F10</f>
        <v>0</v>
      </c>
      <c r="AF10" s="25"/>
      <c r="AG10">
        <f t="shared" si="2"/>
        <v>592.62819040931561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-17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7.8234000000000004</v>
      </c>
      <c r="E11">
        <f>GT_NG!T11</f>
        <v>11.698988851438942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479.77985062831846</v>
      </c>
      <c r="P11" s="37">
        <v>19.239999999999998</v>
      </c>
      <c r="Q11" s="37">
        <v>17.619999999999997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180.02999999999997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-113</v>
      </c>
      <c r="AA11" s="76">
        <f>STOA!J11</f>
        <v>1.56</v>
      </c>
      <c r="AB11" s="76">
        <f>-STOA!P11</f>
        <v>0</v>
      </c>
      <c r="AC11">
        <f t="shared" si="0"/>
        <v>6.6597454360936892</v>
      </c>
      <c r="AD11">
        <f t="shared" si="1"/>
        <v>576.09249404366369</v>
      </c>
      <c r="AE11">
        <f>'IDT-1'!F11</f>
        <v>0</v>
      </c>
      <c r="AF11" s="25"/>
      <c r="AG11">
        <f t="shared" si="2"/>
        <v>576.09249404366369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-22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7.8234000000000004</v>
      </c>
      <c r="E12">
        <f>GT_NG!T12</f>
        <v>11.698988851438942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479.77985062831846</v>
      </c>
      <c r="P12" s="37">
        <v>19.239999999999998</v>
      </c>
      <c r="Q12" s="37">
        <v>17.619999999999997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180.02999999999997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-119</v>
      </c>
      <c r="AA12" s="76">
        <f>STOA!J12</f>
        <v>1.56</v>
      </c>
      <c r="AB12" s="76">
        <f>-STOA!P12</f>
        <v>0</v>
      </c>
      <c r="AC12">
        <f t="shared" si="0"/>
        <v>6.7226359823545234</v>
      </c>
      <c r="AD12">
        <f t="shared" si="1"/>
        <v>568.02960349740283</v>
      </c>
      <c r="AE12">
        <f>'IDT-1'!F12</f>
        <v>0</v>
      </c>
      <c r="AF12" s="25"/>
      <c r="AG12">
        <f t="shared" si="2"/>
        <v>568.02960349740283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-24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7.8234000000000004</v>
      </c>
      <c r="E13">
        <f>GT_NG!T13</f>
        <v>11.698988851438942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479.19694301962284</v>
      </c>
      <c r="P13" s="37">
        <v>19.239999999999998</v>
      </c>
      <c r="Q13" s="37">
        <v>17.619999999999997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180.02999999999997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-126</v>
      </c>
      <c r="AA13" s="76">
        <f>STOA!J13</f>
        <v>1.56</v>
      </c>
      <c r="AB13" s="76">
        <f>-STOA!P13</f>
        <v>0</v>
      </c>
      <c r="AC13">
        <f t="shared" si="0"/>
        <v>6.7809798492675322</v>
      </c>
      <c r="AD13">
        <f t="shared" si="1"/>
        <v>559.38835202179416</v>
      </c>
      <c r="AE13">
        <f>'IDT-1'!F13</f>
        <v>0</v>
      </c>
      <c r="AF13" s="25"/>
      <c r="AG13">
        <f t="shared" si="2"/>
        <v>559.38835202179416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-25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7.8234000000000004</v>
      </c>
      <c r="E14">
        <f>GT_NG!T14</f>
        <v>11.698988851438942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479.19694301962284</v>
      </c>
      <c r="P14" s="37">
        <v>19.239999999999998</v>
      </c>
      <c r="Q14" s="37">
        <v>17.619999999999997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180.02999999999997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-133</v>
      </c>
      <c r="AA14" s="76">
        <f>STOA!J14</f>
        <v>1.56</v>
      </c>
      <c r="AB14" s="76">
        <f>-STOA!P14</f>
        <v>0</v>
      </c>
      <c r="AC14">
        <f t="shared" si="0"/>
        <v>6.8595930320935761</v>
      </c>
      <c r="AD14">
        <f t="shared" si="1"/>
        <v>549.30973883896809</v>
      </c>
      <c r="AE14">
        <f>'IDT-1'!F14</f>
        <v>0</v>
      </c>
      <c r="AF14" s="25"/>
      <c r="AG14">
        <f t="shared" si="2"/>
        <v>549.30973883896809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-28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7.8234000000000004</v>
      </c>
      <c r="E15">
        <f>GT_NG!T15</f>
        <v>11.698988851438942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478.38694301962295</v>
      </c>
      <c r="P15" s="37">
        <v>19.53</v>
      </c>
      <c r="Q15" s="37">
        <v>17.619999999999997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180.07999999999998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-141</v>
      </c>
      <c r="AA15" s="76">
        <f>STOA!J15</f>
        <v>1.56</v>
      </c>
      <c r="AB15" s="76">
        <f>-STOA!P15</f>
        <v>0</v>
      </c>
      <c r="AC15">
        <f t="shared" si="0"/>
        <v>6.9188175783544104</v>
      </c>
      <c r="AD15">
        <f t="shared" si="1"/>
        <v>540.78051429270738</v>
      </c>
      <c r="AE15">
        <f>'IDT-1'!F15</f>
        <v>0</v>
      </c>
      <c r="AF15" s="25"/>
      <c r="AG15">
        <f t="shared" si="2"/>
        <v>540.78051429270738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-28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7.8234000000000004</v>
      </c>
      <c r="E16">
        <f>GT_NG!T16</f>
        <v>11.698988851438942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478.38694301962295</v>
      </c>
      <c r="P16" s="37">
        <v>19.53</v>
      </c>
      <c r="Q16" s="37">
        <v>17.619999999999997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180.07999999999998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-138</v>
      </c>
      <c r="AA16" s="76">
        <f>STOA!J16</f>
        <v>1.56</v>
      </c>
      <c r="AB16" s="76">
        <f>-STOA!P16</f>
        <v>0</v>
      </c>
      <c r="AC16">
        <f t="shared" si="0"/>
        <v>6.9030949417892016</v>
      </c>
      <c r="AD16">
        <f t="shared" si="1"/>
        <v>542.7962369292726</v>
      </c>
      <c r="AE16">
        <f>'IDT-1'!F16</f>
        <v>0</v>
      </c>
      <c r="AF16" s="25"/>
      <c r="AG16">
        <f t="shared" si="2"/>
        <v>542.7962369292726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-29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7.8234000000000004</v>
      </c>
      <c r="E17">
        <f>GT_NG!T17</f>
        <v>11.698988851438942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464.02661501962297</v>
      </c>
      <c r="P17" s="37">
        <v>19.239999999999998</v>
      </c>
      <c r="Q17" s="37">
        <v>17.619999999999997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180.07999999999998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-136</v>
      </c>
      <c r="AA17" s="76">
        <f>STOA!J17</f>
        <v>1.56</v>
      </c>
      <c r="AB17" s="76">
        <f>-STOA!P17</f>
        <v>0</v>
      </c>
      <c r="AC17">
        <f t="shared" si="0"/>
        <v>6.5844281080414895</v>
      </c>
      <c r="AD17">
        <f t="shared" si="1"/>
        <v>554.46457576302032</v>
      </c>
      <c r="AE17">
        <f>'IDT-1'!F17</f>
        <v>0</v>
      </c>
      <c r="AF17" s="25"/>
      <c r="AG17">
        <f t="shared" si="2"/>
        <v>554.46457576302032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-5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7.8234000000000004</v>
      </c>
      <c r="E18">
        <f>GT_NG!T18</f>
        <v>11.698988851438942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464.02661501962297</v>
      </c>
      <c r="P18" s="37">
        <v>19.239999999999998</v>
      </c>
      <c r="Q18" s="37">
        <v>17.619999999999997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180.07999999999998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-141</v>
      </c>
      <c r="AA18" s="76">
        <f>STOA!J18</f>
        <v>1.56</v>
      </c>
      <c r="AB18" s="76">
        <f>-STOA!P18</f>
        <v>0</v>
      </c>
      <c r="AC18">
        <f t="shared" si="0"/>
        <v>6.623734699454511</v>
      </c>
      <c r="AD18">
        <f t="shared" si="1"/>
        <v>549.42526917160728</v>
      </c>
      <c r="AE18">
        <f>'IDT-1'!F18</f>
        <v>0</v>
      </c>
      <c r="AF18" s="25"/>
      <c r="AG18">
        <f t="shared" si="2"/>
        <v>549.42526917160728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-5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7.8234000000000004</v>
      </c>
      <c r="E19">
        <f>GT_NG!T19</f>
        <v>11.698988851438942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463.98661501962295</v>
      </c>
      <c r="P19" s="37">
        <v>19.239999999999998</v>
      </c>
      <c r="Q19" s="37">
        <v>17.619999999999997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173.25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-137</v>
      </c>
      <c r="AA19" s="76">
        <f>STOA!J19</f>
        <v>1.65</v>
      </c>
      <c r="AB19" s="76">
        <f>-STOA!P19</f>
        <v>0</v>
      </c>
      <c r="AC19">
        <f t="shared" si="0"/>
        <v>6.5000988349110731</v>
      </c>
      <c r="AD19">
        <f t="shared" si="1"/>
        <v>551.76890503615073</v>
      </c>
      <c r="AE19">
        <f>'IDT-1'!F19</f>
        <v>0</v>
      </c>
      <c r="AF19" s="25"/>
      <c r="AG19">
        <f t="shared" si="2"/>
        <v>551.76890503615073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7.8234000000000004</v>
      </c>
      <c r="E20">
        <f>GT_NG!T20</f>
        <v>11.698988851438942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463.20661501962292</v>
      </c>
      <c r="P20" s="37">
        <v>19.239999999999998</v>
      </c>
      <c r="Q20" s="37">
        <v>17.619999999999997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173.57999999999998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-130</v>
      </c>
      <c r="AA20" s="76">
        <f>STOA!J20</f>
        <v>1.65</v>
      </c>
      <c r="AB20" s="76">
        <f>-STOA!P20</f>
        <v>0</v>
      </c>
      <c r="AC20">
        <f t="shared" si="0"/>
        <v>6.4790776069328437</v>
      </c>
      <c r="AD20">
        <f t="shared" si="1"/>
        <v>563.14992626412902</v>
      </c>
      <c r="AE20">
        <f>'IDT-1'!F20</f>
        <v>0</v>
      </c>
      <c r="AF20" s="25"/>
      <c r="AG20">
        <f t="shared" si="2"/>
        <v>563.14992626412902</v>
      </c>
      <c r="AI20" s="35">
        <f>PXIL!J20</f>
        <v>0</v>
      </c>
      <c r="AJ20" s="35">
        <f>PXIL!P20</f>
        <v>0</v>
      </c>
      <c r="AK20" s="35">
        <f>RTM_IEX!J20</f>
        <v>4.8099999999999996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7.8234000000000004</v>
      </c>
      <c r="E21">
        <f>GT_NG!T21</f>
        <v>11.698988851438942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462.81896561723244</v>
      </c>
      <c r="P21" s="37">
        <v>19.239999999999998</v>
      </c>
      <c r="Q21" s="37">
        <v>17.619999999999997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174.14999999999998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-118</v>
      </c>
      <c r="AA21" s="76">
        <f>STOA!J21</f>
        <v>1.65</v>
      </c>
      <c r="AB21" s="76">
        <f>-STOA!P21</f>
        <v>0</v>
      </c>
      <c r="AC21">
        <f t="shared" si="0"/>
        <v>6.408706122202946</v>
      </c>
      <c r="AD21">
        <f t="shared" si="1"/>
        <v>578.29264834646847</v>
      </c>
      <c r="AE21">
        <f>'IDT-1'!F21</f>
        <v>0</v>
      </c>
      <c r="AF21" s="25"/>
      <c r="AG21">
        <f t="shared" si="2"/>
        <v>578.29264834646847</v>
      </c>
      <c r="AI21" s="35">
        <f>PXIL!J21</f>
        <v>0</v>
      </c>
      <c r="AJ21" s="35">
        <f>PXIL!P21</f>
        <v>0</v>
      </c>
      <c r="AK21" s="35">
        <f>RTM_IEX!J21</f>
        <v>7.7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7.8234000000000004</v>
      </c>
      <c r="E22">
        <f>GT_NG!T22</f>
        <v>11.698988851438942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462.63896561723243</v>
      </c>
      <c r="P22" s="37">
        <v>19.239999999999998</v>
      </c>
      <c r="Q22" s="37">
        <v>14.43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173.64999999999998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-105</v>
      </c>
      <c r="AA22" s="76">
        <f>STOA!J22</f>
        <v>1.65</v>
      </c>
      <c r="AB22" s="76">
        <f>-STOA!P22</f>
        <v>0</v>
      </c>
      <c r="AC22">
        <f t="shared" si="0"/>
        <v>6.3062749845290895</v>
      </c>
      <c r="AD22">
        <f t="shared" si="1"/>
        <v>591.36507948414226</v>
      </c>
      <c r="AE22">
        <f>'IDT-1'!F22</f>
        <v>0</v>
      </c>
      <c r="AF22" s="25"/>
      <c r="AG22">
        <f t="shared" si="2"/>
        <v>591.36507948414226</v>
      </c>
      <c r="AI22" s="35">
        <f>PXIL!J22</f>
        <v>0</v>
      </c>
      <c r="AJ22" s="35">
        <f>PXIL!P22</f>
        <v>0</v>
      </c>
      <c r="AK22" s="35">
        <f>RTM_IEX!J22</f>
        <v>11.54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7.8234000000000004</v>
      </c>
      <c r="E23">
        <f>GT_NG!T23</f>
        <v>11.698988851438942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459.08251638918796</v>
      </c>
      <c r="P23" s="37">
        <v>19.239999999999998</v>
      </c>
      <c r="Q23" s="37">
        <v>14.43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173.32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-81</v>
      </c>
      <c r="AA23" s="76">
        <f>STOA!J23</f>
        <v>1.56</v>
      </c>
      <c r="AB23" s="76">
        <f>-STOA!P23</f>
        <v>0</v>
      </c>
      <c r="AC23">
        <f t="shared" si="0"/>
        <v>6.1316710417678388</v>
      </c>
      <c r="AD23">
        <f t="shared" si="1"/>
        <v>617.34323419885914</v>
      </c>
      <c r="AE23">
        <f>'IDT-1'!F23</f>
        <v>0</v>
      </c>
      <c r="AF23" s="25"/>
      <c r="AG23">
        <f t="shared" si="2"/>
        <v>617.34323419885914</v>
      </c>
      <c r="AI23" s="35">
        <f>PXIL!J23</f>
        <v>0</v>
      </c>
      <c r="AJ23" s="35">
        <f>PXIL!P23</f>
        <v>0</v>
      </c>
      <c r="AK23" s="35">
        <f>RTM_IEX!J23</f>
        <v>17.32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7.8234000000000004</v>
      </c>
      <c r="E24">
        <f>GT_NG!T24</f>
        <v>11.698988851438942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459.33251638918796</v>
      </c>
      <c r="P24" s="37">
        <v>19.239999999999998</v>
      </c>
      <c r="Q24" s="37">
        <v>14.43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172.99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-56</v>
      </c>
      <c r="AA24" s="76">
        <f>STOA!J24</f>
        <v>1.56</v>
      </c>
      <c r="AB24" s="76">
        <f>-STOA!P24</f>
        <v>0</v>
      </c>
      <c r="AC24">
        <f t="shared" si="0"/>
        <v>5.9570560847027316</v>
      </c>
      <c r="AD24">
        <f t="shared" si="1"/>
        <v>645.32784915592424</v>
      </c>
      <c r="AE24">
        <f>'IDT-1'!F24</f>
        <v>0</v>
      </c>
      <c r="AF24" s="25"/>
      <c r="AG24">
        <f t="shared" si="2"/>
        <v>645.32784915592424</v>
      </c>
      <c r="AI24" s="35">
        <f>PXIL!J24</f>
        <v>0</v>
      </c>
      <c r="AJ24" s="35">
        <f>PXIL!P24</f>
        <v>0</v>
      </c>
      <c r="AK24" s="35">
        <f>RTM_IEX!J24</f>
        <v>20.21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7.8234000000000004</v>
      </c>
      <c r="E25">
        <f>GT_NG!T25</f>
        <v>11.698988851438942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481.88441186861957</v>
      </c>
      <c r="P25" s="37">
        <v>19.239999999999998</v>
      </c>
      <c r="Q25" s="37">
        <v>14.43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171.99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-30</v>
      </c>
      <c r="AA25" s="76">
        <f>STOA!J25</f>
        <v>1.56</v>
      </c>
      <c r="AB25" s="76">
        <f>-STOA!P25</f>
        <v>0</v>
      </c>
      <c r="AC25">
        <f t="shared" si="0"/>
        <v>5.8756825940945845</v>
      </c>
      <c r="AD25">
        <f t="shared" si="1"/>
        <v>687.18111812596385</v>
      </c>
      <c r="AE25">
        <f>'IDT-1'!F25</f>
        <v>0</v>
      </c>
      <c r="AF25" s="25"/>
      <c r="AG25">
        <f t="shared" si="2"/>
        <v>687.18111812596385</v>
      </c>
      <c r="AI25" s="35">
        <f>PXIL!J25</f>
        <v>0</v>
      </c>
      <c r="AJ25" s="35">
        <f>PXIL!P25</f>
        <v>0</v>
      </c>
      <c r="AK25" s="35">
        <f>RTM_IEX!J25</f>
        <v>14.43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7.8234000000000004</v>
      </c>
      <c r="E26">
        <f>GT_NG!T26</f>
        <v>11.698988851438942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493.85920622171454</v>
      </c>
      <c r="P26" s="37">
        <v>19.239999999999998</v>
      </c>
      <c r="Q26" s="37">
        <v>14.43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171.49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-6</v>
      </c>
      <c r="AA26" s="76">
        <f>STOA!J26</f>
        <v>1.56</v>
      </c>
      <c r="AB26" s="76">
        <f>-STOA!P26</f>
        <v>0</v>
      </c>
      <c r="AC26">
        <f t="shared" si="0"/>
        <v>5.8140323512662215</v>
      </c>
      <c r="AD26">
        <f t="shared" si="1"/>
        <v>727.52756272188719</v>
      </c>
      <c r="AE26">
        <f>'IDT-1'!F26</f>
        <v>0</v>
      </c>
      <c r="AF26" s="25"/>
      <c r="AG26">
        <f t="shared" si="2"/>
        <v>727.52756272188719</v>
      </c>
      <c r="AI26" s="35">
        <f>PXIL!J26</f>
        <v>0</v>
      </c>
      <c r="AJ26" s="35">
        <f>PXIL!P26</f>
        <v>0</v>
      </c>
      <c r="AK26" s="35">
        <f>RTM_IEX!J26</f>
        <v>19.239999999999998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7.8234000000000004</v>
      </c>
      <c r="E27">
        <f>GT_NG!T27</f>
        <v>11.698988851438942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592.4623822049623</v>
      </c>
      <c r="P27" s="37">
        <v>34.057129130141604</v>
      </c>
      <c r="Q27" s="37">
        <v>26.62</v>
      </c>
      <c r="R27" s="39">
        <v>0.1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192.54000000000002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-70</v>
      </c>
      <c r="AA27" s="76">
        <f>STOA!J27</f>
        <v>1.65</v>
      </c>
      <c r="AB27" s="76">
        <f>-STOA!P27</f>
        <v>0</v>
      </c>
      <c r="AC27">
        <f t="shared" si="0"/>
        <v>7.3518236926503562</v>
      </c>
      <c r="AD27">
        <f t="shared" si="1"/>
        <v>784.6000764938924</v>
      </c>
      <c r="AE27">
        <f>'IDT-1'!F27</f>
        <v>0</v>
      </c>
      <c r="AF27" s="25"/>
      <c r="AG27">
        <f t="shared" si="2"/>
        <v>784.6000764938924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-5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7.8234000000000004</v>
      </c>
      <c r="E28">
        <f>GT_NG!T28</f>
        <v>11.698988851438942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628.56707823614249</v>
      </c>
      <c r="P28" s="37">
        <v>37.49</v>
      </c>
      <c r="Q28" s="37">
        <v>26.62</v>
      </c>
      <c r="R28" s="39">
        <v>0.18746666666666667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211.45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-33</v>
      </c>
      <c r="AA28" s="76">
        <f>STOA!J28</f>
        <v>1.74</v>
      </c>
      <c r="AB28" s="76">
        <f>-STOA!P28</f>
        <v>0</v>
      </c>
      <c r="AC28">
        <f t="shared" si="0"/>
        <v>7.7147631350872068</v>
      </c>
      <c r="AD28">
        <f t="shared" si="1"/>
        <v>854.86217061916091</v>
      </c>
      <c r="AE28">
        <f>'IDT-1'!F28</f>
        <v>0</v>
      </c>
      <c r="AF28" s="25"/>
      <c r="AG28">
        <f t="shared" si="2"/>
        <v>854.86217061916091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-30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7.8234000000000004</v>
      </c>
      <c r="E29">
        <f>GT_NG!T29</f>
        <v>11.698988851438942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661.83418301877282</v>
      </c>
      <c r="P29" s="37">
        <v>37.49</v>
      </c>
      <c r="Q29" s="37">
        <v>26.62</v>
      </c>
      <c r="R29" s="39">
        <v>0.45744444444444454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234.64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-8</v>
      </c>
      <c r="AA29" s="76">
        <f>STOA!J29</f>
        <v>1.8499999999999999</v>
      </c>
      <c r="AB29" s="76">
        <f>-STOA!P29</f>
        <v>0</v>
      </c>
      <c r="AC29">
        <f t="shared" si="0"/>
        <v>8.0637565596671372</v>
      </c>
      <c r="AD29">
        <f t="shared" si="1"/>
        <v>923.35025975498911</v>
      </c>
      <c r="AE29">
        <f>'IDT-1'!F29</f>
        <v>0</v>
      </c>
      <c r="AF29" s="25"/>
      <c r="AG29">
        <f t="shared" si="2"/>
        <v>923.35025975498911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-43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7.8234000000000004</v>
      </c>
      <c r="E30">
        <f>GT_NG!T30</f>
        <v>11.698988851438942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680.94319531939516</v>
      </c>
      <c r="P30" s="37">
        <v>37.49</v>
      </c>
      <c r="Q30" s="37">
        <v>26.62</v>
      </c>
      <c r="R30" s="39">
        <v>1.65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234.64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1.95</v>
      </c>
      <c r="AB30" s="76">
        <f>-STOA!P30</f>
        <v>0</v>
      </c>
      <c r="AC30">
        <f t="shared" si="0"/>
        <v>7.9870492404671962</v>
      </c>
      <c r="AD30">
        <f t="shared" si="1"/>
        <v>973.82853493036691</v>
      </c>
      <c r="AE30">
        <f>'IDT-1'!F30</f>
        <v>0</v>
      </c>
      <c r="AF30" s="25"/>
      <c r="AG30">
        <f t="shared" si="2"/>
        <v>973.82853493036691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-21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7.8234000000000004</v>
      </c>
      <c r="E31">
        <f>GT_NG!T31</f>
        <v>11.698988851438942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776.50042705029659</v>
      </c>
      <c r="P31" s="37">
        <v>37.49</v>
      </c>
      <c r="Q31" s="37">
        <v>26.62</v>
      </c>
      <c r="R31" s="39">
        <v>4.82</v>
      </c>
      <c r="S31" s="39">
        <v>0</v>
      </c>
      <c r="T31" s="38">
        <f>SUMPRODUCT(LTA!J31:AN31,LTA!J$101:AN$101,LTA!J$105:AN$105)</f>
        <v>1.06</v>
      </c>
      <c r="U31" s="38">
        <f>SUMPRODUCT(LTA!J31:AN31,LTA!J$102:AN$102,LTA!J$105:AN$105)</f>
        <v>229.64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2.59</v>
      </c>
      <c r="AB31" s="76">
        <f>-STOA!P31</f>
        <v>0</v>
      </c>
      <c r="AC31">
        <f t="shared" si="0"/>
        <v>9.0615570158376073</v>
      </c>
      <c r="AD31">
        <f t="shared" si="1"/>
        <v>1026.1812588858977</v>
      </c>
      <c r="AE31">
        <f>'IDT-1'!F31</f>
        <v>0</v>
      </c>
      <c r="AF31" s="25"/>
      <c r="AG31">
        <f t="shared" si="2"/>
        <v>1026.1812588858977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-63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7.8234000000000004</v>
      </c>
      <c r="E32">
        <f>GT_NG!T32</f>
        <v>11.698988851438942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865.5844116098076</v>
      </c>
      <c r="P32" s="37">
        <v>37.49</v>
      </c>
      <c r="Q32" s="37">
        <v>26.62</v>
      </c>
      <c r="R32" s="39">
        <v>9.0225458650860837</v>
      </c>
      <c r="S32" s="39">
        <v>0</v>
      </c>
      <c r="T32" s="38">
        <f>SUMPRODUCT(LTA!J32:AN32,LTA!J$101:AN$101,LTA!J$105:AN$105)</f>
        <v>2.2400000000000002</v>
      </c>
      <c r="U32" s="38">
        <f>SUMPRODUCT(LTA!J32:AN32,LTA!J$102:AN$102,LTA!J$105:AN$105)</f>
        <v>230.94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-49.9</v>
      </c>
      <c r="AA32" s="76">
        <f>STOA!J32</f>
        <v>3.5999999999999996</v>
      </c>
      <c r="AB32" s="76">
        <f>-STOA!P32</f>
        <v>0</v>
      </c>
      <c r="AC32">
        <f t="shared" si="0"/>
        <v>10.15366450747319</v>
      </c>
      <c r="AD32">
        <f t="shared" si="1"/>
        <v>1078.9656818188591</v>
      </c>
      <c r="AE32">
        <f>'IDT-1'!F32</f>
        <v>0</v>
      </c>
      <c r="AF32" s="25"/>
      <c r="AG32">
        <f t="shared" si="2"/>
        <v>1078.9656818188591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-56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7.8234000000000004</v>
      </c>
      <c r="E33">
        <f>GT_NG!T33</f>
        <v>11.698988851438942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932.50833245915555</v>
      </c>
      <c r="P33" s="37">
        <v>37.49</v>
      </c>
      <c r="Q33" s="37">
        <v>26.62</v>
      </c>
      <c r="R33" s="39">
        <v>15.479999999999997</v>
      </c>
      <c r="S33" s="39">
        <v>0</v>
      </c>
      <c r="T33" s="38">
        <f>SUMPRODUCT(LTA!J33:AN33,LTA!J$101:AN$101,LTA!J$105:AN$105)</f>
        <v>5.54</v>
      </c>
      <c r="U33" s="38">
        <f>SUMPRODUCT(LTA!J33:AN33,LTA!J$102:AN$102,LTA!J$105:AN$105)</f>
        <v>275.13999999999993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-67</v>
      </c>
      <c r="AA33" s="76">
        <f>STOA!J33</f>
        <v>4.92</v>
      </c>
      <c r="AB33" s="76">
        <f>-STOA!P33</f>
        <v>0</v>
      </c>
      <c r="AC33">
        <f t="shared" si="0"/>
        <v>11.665774962243599</v>
      </c>
      <c r="AD33">
        <f t="shared" si="1"/>
        <v>1128.5549463483508</v>
      </c>
      <c r="AE33">
        <f>'IDT-1'!F33</f>
        <v>-23.641999999999999</v>
      </c>
      <c r="AF33" s="25"/>
      <c r="AG33">
        <f t="shared" si="2"/>
        <v>1104.9129463483507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-110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7.8234000000000004</v>
      </c>
      <c r="E34">
        <f>GT_NG!T34</f>
        <v>11.698988851438942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928.67290433661037</v>
      </c>
      <c r="P34" s="37">
        <v>37.49</v>
      </c>
      <c r="Q34" s="37">
        <v>26.62</v>
      </c>
      <c r="R34" s="39">
        <v>19.5</v>
      </c>
      <c r="S34" s="39">
        <v>0</v>
      </c>
      <c r="T34" s="38">
        <f>SUMPRODUCT(LTA!J34:AN34,LTA!J$101:AN$101,LTA!J$105:AN$105)</f>
        <v>8.76</v>
      </c>
      <c r="U34" s="38">
        <f>SUMPRODUCT(LTA!J34:AN34,LTA!J$102:AN$102,LTA!J$105:AN$105)</f>
        <v>278.79999999999995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-37</v>
      </c>
      <c r="AA34" s="76">
        <f>STOA!J34</f>
        <v>6.4599999999999991</v>
      </c>
      <c r="AB34" s="76">
        <f>-STOA!P34</f>
        <v>0</v>
      </c>
      <c r="AC34">
        <f t="shared" si="0"/>
        <v>11.504912392692223</v>
      </c>
      <c r="AD34">
        <f t="shared" si="1"/>
        <v>1166.3203807953571</v>
      </c>
      <c r="AE34">
        <f>'IDT-1'!F34</f>
        <v>-32.868000000000002</v>
      </c>
      <c r="AF34" s="25"/>
      <c r="AG34">
        <f t="shared" si="2"/>
        <v>1133.4523807953572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-111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7.8234000000000004</v>
      </c>
      <c r="E35">
        <f>GT_NG!T35</f>
        <v>11.698988851438942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901.86427603151174</v>
      </c>
      <c r="P35" s="37">
        <v>37.49</v>
      </c>
      <c r="Q35" s="37">
        <v>26.62</v>
      </c>
      <c r="R35" s="39">
        <v>19.5</v>
      </c>
      <c r="S35" s="39">
        <v>0</v>
      </c>
      <c r="T35" s="38">
        <f>SUMPRODUCT(LTA!J35:AN35,LTA!J$101:AN$101,LTA!J$105:AN$105)</f>
        <v>9.23</v>
      </c>
      <c r="U35" s="38">
        <f>SUMPRODUCT(LTA!J35:AN35,LTA!J$102:AN$102,LTA!J$105:AN$105)</f>
        <v>282.77999999999997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8.9700000000000006</v>
      </c>
      <c r="AB35" s="76">
        <f>-STOA!P35</f>
        <v>0</v>
      </c>
      <c r="AC35">
        <f t="shared" si="0"/>
        <v>11.05136299717349</v>
      </c>
      <c r="AD35">
        <f t="shared" si="1"/>
        <v>1184.9253018857771</v>
      </c>
      <c r="AE35">
        <f>'IDT-1'!F35</f>
        <v>-24.28</v>
      </c>
      <c r="AF35" s="25"/>
      <c r="AG35">
        <f t="shared" si="2"/>
        <v>1160.6453018857771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-110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7.8234000000000004</v>
      </c>
      <c r="E36">
        <f>GT_NG!T36</f>
        <v>11.698988851438942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881.12984215844494</v>
      </c>
      <c r="P36" s="37">
        <v>37.49</v>
      </c>
      <c r="Q36" s="37">
        <v>26.62</v>
      </c>
      <c r="R36" s="39">
        <v>22.2</v>
      </c>
      <c r="S36" s="39">
        <v>0</v>
      </c>
      <c r="T36" s="38">
        <f>SUMPRODUCT(LTA!J36:AN36,LTA!J$101:AN$101,LTA!J$105:AN$105)</f>
        <v>10.71</v>
      </c>
      <c r="U36" s="38">
        <f>SUMPRODUCT(LTA!J36:AN36,LTA!J$102:AN$102,LTA!J$105:AN$105)</f>
        <v>286.85999999999996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11.5</v>
      </c>
      <c r="AB36" s="76">
        <f>-STOA!P36</f>
        <v>0</v>
      </c>
      <c r="AC36">
        <f t="shared" si="0"/>
        <v>10.816570047311483</v>
      </c>
      <c r="AD36">
        <f t="shared" si="1"/>
        <v>1195.2156609625724</v>
      </c>
      <c r="AE36">
        <f>'IDT-1'!F36</f>
        <v>0</v>
      </c>
      <c r="AF36" s="25"/>
      <c r="AG36">
        <f t="shared" si="2"/>
        <v>1195.2156609625724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-90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7.8234000000000004</v>
      </c>
      <c r="E37">
        <f>GT_NG!T37</f>
        <v>11.698988851438942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874.80670743772544</v>
      </c>
      <c r="P37" s="37">
        <v>37.49</v>
      </c>
      <c r="Q37" s="37">
        <v>26.62</v>
      </c>
      <c r="R37" s="39">
        <v>23.2</v>
      </c>
      <c r="S37" s="39">
        <v>0</v>
      </c>
      <c r="T37" s="38">
        <f>SUMPRODUCT(LTA!J37:AN37,LTA!J$101:AN$101,LTA!J$105:AN$105)</f>
        <v>11.33</v>
      </c>
      <c r="U37" s="38">
        <f>SUMPRODUCT(LTA!J37:AN37,LTA!J$102:AN$102,LTA!J$105:AN$105)</f>
        <v>291.33999999999997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15.120000000000001</v>
      </c>
      <c r="AB37" s="76">
        <f>-STOA!P37</f>
        <v>0</v>
      </c>
      <c r="AC37">
        <f t="shared" si="0"/>
        <v>10.913817461033307</v>
      </c>
      <c r="AD37">
        <f t="shared" si="1"/>
        <v>1189.5152788281312</v>
      </c>
      <c r="AE37">
        <f>'IDT-1'!F37</f>
        <v>-15.576000000000001</v>
      </c>
      <c r="AF37" s="25"/>
      <c r="AG37">
        <f t="shared" si="2"/>
        <v>1173.9392788281311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-99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7.8234000000000004</v>
      </c>
      <c r="E38">
        <f>GT_NG!T38</f>
        <v>11.698988851438942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858.01254933961093</v>
      </c>
      <c r="P38" s="37">
        <v>37.49</v>
      </c>
      <c r="Q38" s="37">
        <v>26.62</v>
      </c>
      <c r="R38" s="39">
        <v>23.2</v>
      </c>
      <c r="S38" s="39">
        <v>0</v>
      </c>
      <c r="T38" s="38">
        <f>SUMPRODUCT(LTA!J38:AN38,LTA!J$101:AN$101,LTA!J$105:AN$105)</f>
        <v>12.93</v>
      </c>
      <c r="U38" s="38">
        <f>SUMPRODUCT(LTA!J38:AN38,LTA!J$102:AN$102,LTA!J$105:AN$105)</f>
        <v>296.18999999999994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18.149999999999999</v>
      </c>
      <c r="AB38" s="76">
        <f>-STOA!P38</f>
        <v>0</v>
      </c>
      <c r="AC38">
        <f t="shared" si="0"/>
        <v>10.786015163324578</v>
      </c>
      <c r="AD38">
        <f t="shared" si="1"/>
        <v>1191.3289230277255</v>
      </c>
      <c r="AE38">
        <f>'IDT-1'!F38</f>
        <v>-20.21</v>
      </c>
      <c r="AF38" s="25"/>
      <c r="AG38">
        <f t="shared" si="2"/>
        <v>1171.1189230277255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-90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7.8234000000000004</v>
      </c>
      <c r="E39">
        <f>GT_NG!T39</f>
        <v>11.698988851438942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852.72330963950537</v>
      </c>
      <c r="P39" s="37">
        <v>37.49</v>
      </c>
      <c r="Q39" s="37">
        <v>26.62</v>
      </c>
      <c r="R39" s="39">
        <v>23.2</v>
      </c>
      <c r="S39" s="39">
        <v>0</v>
      </c>
      <c r="T39" s="38">
        <f>SUMPRODUCT(LTA!J39:AN39,LTA!J$101:AN$101,LTA!J$105:AN$105)</f>
        <v>15.34</v>
      </c>
      <c r="U39" s="38">
        <f>SUMPRODUCT(LTA!J39:AN39,LTA!J$102:AN$102,LTA!J$105:AN$105)</f>
        <v>301.20000000000005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21.419999999999998</v>
      </c>
      <c r="AB39" s="76">
        <f>-STOA!P39</f>
        <v>0</v>
      </c>
      <c r="AC39">
        <f t="shared" si="0"/>
        <v>10.576578908620418</v>
      </c>
      <c r="AD39">
        <f t="shared" si="1"/>
        <v>1228.9391195823241</v>
      </c>
      <c r="AE39">
        <f>'IDT-1'!F39</f>
        <v>-13.066000000000001</v>
      </c>
      <c r="AF39" s="25"/>
      <c r="AG39">
        <f t="shared" si="2"/>
        <v>1215.8731195823241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-58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7.8234000000000004</v>
      </c>
      <c r="E40">
        <f>GT_NG!T40</f>
        <v>11.698988851438942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831.65068083922438</v>
      </c>
      <c r="P40" s="37">
        <v>37.49</v>
      </c>
      <c r="Q40" s="37">
        <v>26.62</v>
      </c>
      <c r="R40" s="39">
        <v>23.2</v>
      </c>
      <c r="S40" s="39">
        <v>0</v>
      </c>
      <c r="T40" s="38">
        <f>SUMPRODUCT(LTA!J40:AN40,LTA!J$101:AN$101,LTA!J$105:AN$105)</f>
        <v>16.920000000000002</v>
      </c>
      <c r="U40" s="38">
        <f>SUMPRODUCT(LTA!J40:AN40,LTA!J$102:AN$102,LTA!J$105:AN$105)</f>
        <v>306.54000000000002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24.57</v>
      </c>
      <c r="AB40" s="76">
        <f>-STOA!P40</f>
        <v>0</v>
      </c>
      <c r="AC40">
        <f t="shared" si="0"/>
        <v>10.074108535000194</v>
      </c>
      <c r="AD40">
        <f t="shared" si="1"/>
        <v>1271.438961155663</v>
      </c>
      <c r="AE40">
        <f>'IDT-1'!F40</f>
        <v>0</v>
      </c>
      <c r="AF40" s="25"/>
      <c r="AG40">
        <f t="shared" si="2"/>
        <v>1271.438961155663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-5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7.8234000000000004</v>
      </c>
      <c r="E41">
        <f>GT_NG!T41</f>
        <v>11.698988851438942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734.86895422279588</v>
      </c>
      <c r="P41" s="37">
        <v>37.49</v>
      </c>
      <c r="Q41" s="37">
        <v>26.62</v>
      </c>
      <c r="R41" s="39">
        <v>23.2</v>
      </c>
      <c r="S41" s="39">
        <v>0</v>
      </c>
      <c r="T41" s="38">
        <f>SUMPRODUCT(LTA!J41:AN41,LTA!J$101:AN$101,LTA!J$105:AN$105)</f>
        <v>21.87</v>
      </c>
      <c r="U41" s="38">
        <f>SUMPRODUCT(LTA!J41:AN41,LTA!J$102:AN$102,LTA!J$105:AN$105)</f>
        <v>267.27999999999997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23.09</v>
      </c>
      <c r="Z41" s="35">
        <f>IEX!P41</f>
        <v>0</v>
      </c>
      <c r="AA41" s="76">
        <f>STOA!J41</f>
        <v>27.759999999999998</v>
      </c>
      <c r="AB41" s="76">
        <f>-STOA!P41</f>
        <v>0</v>
      </c>
      <c r="AC41">
        <f t="shared" si="0"/>
        <v>10.26777447597903</v>
      </c>
      <c r="AD41">
        <f t="shared" si="1"/>
        <v>1306.1135685982558</v>
      </c>
      <c r="AE41">
        <f>'IDT-1'!F41</f>
        <v>6.8650000000000002</v>
      </c>
      <c r="AF41" s="25"/>
      <c r="AG41">
        <f t="shared" si="2"/>
        <v>1312.9785685982558</v>
      </c>
      <c r="AI41" s="35">
        <f>PXIL!J41</f>
        <v>0</v>
      </c>
      <c r="AJ41" s="35">
        <f>PXIL!P41</f>
        <v>0</v>
      </c>
      <c r="AK41" s="35">
        <f>RTM_IEX!J41</f>
        <v>134.68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7.8234000000000004</v>
      </c>
      <c r="E42">
        <f>GT_NG!T42</f>
        <v>11.698988851438942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727.70532650540451</v>
      </c>
      <c r="P42" s="37">
        <v>37.49</v>
      </c>
      <c r="Q42" s="37">
        <v>26.62</v>
      </c>
      <c r="R42" s="39">
        <v>23.2</v>
      </c>
      <c r="S42" s="39">
        <v>0</v>
      </c>
      <c r="T42" s="38">
        <f>SUMPRODUCT(LTA!J42:AN42,LTA!J$101:AN$101,LTA!J$105:AN$105)</f>
        <v>25.83</v>
      </c>
      <c r="U42" s="38">
        <f>SUMPRODUCT(LTA!J42:AN42,LTA!J$102:AN$102,LTA!J$105:AN$105)</f>
        <v>247.14000000000001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32.71</v>
      </c>
      <c r="Z42" s="35">
        <f>IEX!P42</f>
        <v>0</v>
      </c>
      <c r="AA42" s="76">
        <f>STOA!J42</f>
        <v>30.77</v>
      </c>
      <c r="AB42" s="76">
        <f>-STOA!P42</f>
        <v>0</v>
      </c>
      <c r="AC42">
        <f t="shared" si="0"/>
        <v>10.19169617978338</v>
      </c>
      <c r="AD42">
        <f t="shared" si="1"/>
        <v>1296.4360191770602</v>
      </c>
      <c r="AE42">
        <f>'IDT-1'!F42</f>
        <v>6.8650000000000002</v>
      </c>
      <c r="AF42" s="25"/>
      <c r="AG42">
        <f t="shared" si="2"/>
        <v>1303.3010191770602</v>
      </c>
      <c r="AI42" s="35">
        <f>PXIL!J42</f>
        <v>0</v>
      </c>
      <c r="AJ42" s="35">
        <f>PXIL!P42</f>
        <v>0</v>
      </c>
      <c r="AK42" s="35">
        <f>RTM_IEX!J42</f>
        <v>135.63999999999999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7.8234000000000004</v>
      </c>
      <c r="E43">
        <f>GT_NG!T43</f>
        <v>11.698988851438942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720.68066801224165</v>
      </c>
      <c r="P43" s="37">
        <v>37.49</v>
      </c>
      <c r="Q43" s="37">
        <v>26.62</v>
      </c>
      <c r="R43" s="39">
        <v>23.2</v>
      </c>
      <c r="S43" s="39">
        <v>0</v>
      </c>
      <c r="T43" s="38">
        <f>SUMPRODUCT(LTA!J43:AN43,LTA!J$101:AN$101,LTA!J$105:AN$105)</f>
        <v>28.72</v>
      </c>
      <c r="U43" s="38">
        <f>SUMPRODUCT(LTA!J43:AN43,LTA!J$102:AN$102,LTA!J$105:AN$105)</f>
        <v>252.2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37.520000000000003</v>
      </c>
      <c r="Z43" s="35">
        <f>IEX!P43</f>
        <v>0</v>
      </c>
      <c r="AA43" s="76">
        <f>STOA!J43</f>
        <v>34.03</v>
      </c>
      <c r="AB43" s="76">
        <f>-STOA!P43</f>
        <v>0</v>
      </c>
      <c r="AC43">
        <f t="shared" si="0"/>
        <v>10.426985843536707</v>
      </c>
      <c r="AD43">
        <f t="shared" si="1"/>
        <v>1326.3660710201439</v>
      </c>
      <c r="AE43">
        <f>'IDT-1'!F43</f>
        <v>9.1530000000000005</v>
      </c>
      <c r="AF43" s="25"/>
      <c r="AG43">
        <f t="shared" si="2"/>
        <v>1335.5190710201439</v>
      </c>
      <c r="AI43" s="35">
        <f>PXIL!J43</f>
        <v>0</v>
      </c>
      <c r="AJ43" s="35">
        <f>PXIL!P43</f>
        <v>0</v>
      </c>
      <c r="AK43" s="35">
        <f>RTM_IEX!J43</f>
        <v>156.81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7.8234000000000004</v>
      </c>
      <c r="E44">
        <f>GT_NG!T44</f>
        <v>11.698988851438942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715.81768163828258</v>
      </c>
      <c r="P44" s="37">
        <v>37.49</v>
      </c>
      <c r="Q44" s="37">
        <v>26.62</v>
      </c>
      <c r="R44" s="39">
        <v>23.2</v>
      </c>
      <c r="S44" s="39">
        <v>0</v>
      </c>
      <c r="T44" s="38">
        <f>SUMPRODUCT(LTA!J44:AN44,LTA!J$101:AN$101,LTA!J$105:AN$105)</f>
        <v>33.4</v>
      </c>
      <c r="U44" s="38">
        <f>SUMPRODUCT(LTA!J44:AN44,LTA!J$102:AN$102,LTA!J$105:AN$105)</f>
        <v>254.66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84.66</v>
      </c>
      <c r="Z44" s="35">
        <f>IEX!P44</f>
        <v>0</v>
      </c>
      <c r="AA44" s="76">
        <f>STOA!J44</f>
        <v>36.370000000000005</v>
      </c>
      <c r="AB44" s="76">
        <f>-STOA!P44</f>
        <v>0</v>
      </c>
      <c r="AC44">
        <f t="shared" si="0"/>
        <v>10.522980549819829</v>
      </c>
      <c r="AD44">
        <f t="shared" si="1"/>
        <v>1338.577089939902</v>
      </c>
      <c r="AE44">
        <f>'IDT-1'!F44</f>
        <v>9.1530000000000005</v>
      </c>
      <c r="AF44" s="25"/>
      <c r="AG44">
        <f t="shared" si="2"/>
        <v>1347.730089939902</v>
      </c>
      <c r="AI44" s="35">
        <f>PXIL!J44</f>
        <v>0</v>
      </c>
      <c r="AJ44" s="35">
        <f>PXIL!P44</f>
        <v>0</v>
      </c>
      <c r="AK44" s="35">
        <f>RTM_IEX!J44</f>
        <v>117.36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7.9738499999999997</v>
      </c>
      <c r="E45">
        <f>GT_NG!T45</f>
        <v>11.698988851438942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716.80829530849269</v>
      </c>
      <c r="P45" s="37">
        <v>37.49</v>
      </c>
      <c r="Q45" s="37">
        <v>26.62</v>
      </c>
      <c r="R45" s="39">
        <v>23.2</v>
      </c>
      <c r="S45" s="39">
        <v>0</v>
      </c>
      <c r="T45" s="38">
        <f>SUMPRODUCT(LTA!J45:AN45,LTA!J$101:AN$101,LTA!J$105:AN$105)</f>
        <v>36.07</v>
      </c>
      <c r="U45" s="38">
        <f>SUMPRODUCT(LTA!J45:AN45,LTA!J$102:AN$102,LTA!J$105:AN$105)</f>
        <v>256.31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65.42</v>
      </c>
      <c r="Z45" s="35">
        <f>IEX!P45</f>
        <v>0</v>
      </c>
      <c r="AA45" s="76">
        <f>STOA!J45</f>
        <v>41.03</v>
      </c>
      <c r="AB45" s="76">
        <f>-STOA!P45</f>
        <v>0</v>
      </c>
      <c r="AC45">
        <f t="shared" si="0"/>
        <v>10.789514846447467</v>
      </c>
      <c r="AD45">
        <f t="shared" si="1"/>
        <v>1372.4816193134845</v>
      </c>
      <c r="AE45">
        <f>'IDT-1'!F45</f>
        <v>20.594999999999999</v>
      </c>
      <c r="AF45" s="25"/>
      <c r="AG45">
        <f t="shared" si="2"/>
        <v>1393.0766193134846</v>
      </c>
      <c r="AI45" s="35">
        <f>PXIL!J45</f>
        <v>0</v>
      </c>
      <c r="AJ45" s="35">
        <f>PXIL!P45</f>
        <v>0</v>
      </c>
      <c r="AK45" s="35">
        <f>RTM_IEX!J45</f>
        <v>160.65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7.9738499999999997</v>
      </c>
      <c r="E46">
        <f>GT_NG!T46</f>
        <v>11.698988851438942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711.44503056599069</v>
      </c>
      <c r="P46" s="37">
        <v>37.49</v>
      </c>
      <c r="Q46" s="37">
        <v>26.62</v>
      </c>
      <c r="R46" s="39">
        <v>23.2</v>
      </c>
      <c r="S46" s="39">
        <v>0</v>
      </c>
      <c r="T46" s="38">
        <f>SUMPRODUCT(LTA!J46:AN46,LTA!J$101:AN$101,LTA!J$105:AN$105)</f>
        <v>40.74</v>
      </c>
      <c r="U46" s="38">
        <f>SUMPRODUCT(LTA!J46:AN46,LTA!J$102:AN$102,LTA!J$105:AN$105)</f>
        <v>262.43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49.06</v>
      </c>
      <c r="Z46" s="35">
        <f>IEX!P46</f>
        <v>0</v>
      </c>
      <c r="AA46" s="76">
        <f>STOA!J46</f>
        <v>43.7</v>
      </c>
      <c r="AB46" s="76">
        <f>-STOA!P46</f>
        <v>0</v>
      </c>
      <c r="AC46">
        <f t="shared" si="0"/>
        <v>10.642537381455952</v>
      </c>
      <c r="AD46">
        <f t="shared" si="1"/>
        <v>1353.7853320359739</v>
      </c>
      <c r="AE46">
        <f>'IDT-1'!F46</f>
        <v>27.46</v>
      </c>
      <c r="AF46" s="25"/>
      <c r="AG46">
        <f t="shared" si="2"/>
        <v>1381.2453320359739</v>
      </c>
      <c r="AI46" s="35">
        <f>PXIL!J46</f>
        <v>0</v>
      </c>
      <c r="AJ46" s="35">
        <f>PXIL!P46</f>
        <v>0</v>
      </c>
      <c r="AK46" s="35">
        <f>RTM_IEX!J46</f>
        <v>150.07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7.9738499999999997</v>
      </c>
      <c r="E47">
        <f>GT_NG!T47</f>
        <v>11.698988851438942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710.85297024853037</v>
      </c>
      <c r="P47" s="37">
        <v>37.49</v>
      </c>
      <c r="Q47" s="37">
        <v>26.62</v>
      </c>
      <c r="R47" s="39">
        <v>24.2</v>
      </c>
      <c r="S47" s="39">
        <v>0</v>
      </c>
      <c r="T47" s="38">
        <f>SUMPRODUCT(LTA!J47:AN47,LTA!J$101:AN$101,LTA!J$105:AN$105)</f>
        <v>51.53</v>
      </c>
      <c r="U47" s="38">
        <f>SUMPRODUCT(LTA!J47:AN47,LTA!J$102:AN$102,LTA!J$105:AN$105)</f>
        <v>268.93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20.2</v>
      </c>
      <c r="Z47" s="35">
        <f>IEX!P47</f>
        <v>0</v>
      </c>
      <c r="AA47" s="76">
        <f>STOA!J47</f>
        <v>46.46</v>
      </c>
      <c r="AB47" s="76">
        <f>-STOA!P47</f>
        <v>0</v>
      </c>
      <c r="AC47">
        <f t="shared" si="0"/>
        <v>10.82465131097976</v>
      </c>
      <c r="AD47">
        <f t="shared" si="1"/>
        <v>1376.9511577889896</v>
      </c>
      <c r="AE47">
        <f>'IDT-1'!F47</f>
        <v>38.902000000000001</v>
      </c>
      <c r="AF47" s="25"/>
      <c r="AG47">
        <f t="shared" si="2"/>
        <v>1415.8531577889896</v>
      </c>
      <c r="AI47" s="35">
        <f>PXIL!J47</f>
        <v>0</v>
      </c>
      <c r="AJ47" s="35">
        <f>PXIL!P47</f>
        <v>0</v>
      </c>
      <c r="AK47" s="35">
        <f>RTM_IEX!J47</f>
        <v>181.82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7.9738499999999997</v>
      </c>
      <c r="E48">
        <f>GT_NG!T48</f>
        <v>11.698988851438942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706.89185437551453</v>
      </c>
      <c r="P48" s="37">
        <v>37.49</v>
      </c>
      <c r="Q48" s="37">
        <v>26.62</v>
      </c>
      <c r="R48" s="39">
        <v>24.2</v>
      </c>
      <c r="S48" s="39">
        <v>0</v>
      </c>
      <c r="T48" s="38">
        <f>SUMPRODUCT(LTA!J48:AN48,LTA!J$101:AN$101,LTA!J$105:AN$105)</f>
        <v>62.31</v>
      </c>
      <c r="U48" s="38">
        <f>SUMPRODUCT(LTA!J48:AN48,LTA!J$102:AN$102,LTA!J$105:AN$105)</f>
        <v>256.21999999999997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48.6</v>
      </c>
      <c r="AB48" s="76">
        <f>-STOA!P48</f>
        <v>0</v>
      </c>
      <c r="AC48">
        <f t="shared" si="0"/>
        <v>10.592826607170238</v>
      </c>
      <c r="AD48">
        <f t="shared" si="1"/>
        <v>1347.4618666197832</v>
      </c>
      <c r="AE48">
        <f>'IDT-1'!F48</f>
        <v>38.54</v>
      </c>
      <c r="AF48" s="25"/>
      <c r="AG48">
        <f t="shared" si="2"/>
        <v>1386.0018666197832</v>
      </c>
      <c r="AI48" s="35">
        <f>PXIL!J48</f>
        <v>0</v>
      </c>
      <c r="AJ48" s="35">
        <f>PXIL!P48</f>
        <v>0</v>
      </c>
      <c r="AK48" s="35">
        <f>RTM_IEX!J48</f>
        <v>176.05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7.9738499999999997</v>
      </c>
      <c r="E49">
        <f>GT_NG!T49</f>
        <v>11.698988851438942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648.89087465395062</v>
      </c>
      <c r="P49" s="37">
        <v>37.49</v>
      </c>
      <c r="Q49" s="37">
        <v>26.62</v>
      </c>
      <c r="R49" s="39">
        <v>24.2</v>
      </c>
      <c r="S49" s="39">
        <v>0</v>
      </c>
      <c r="T49" s="38">
        <f>SUMPRODUCT(LTA!J49:AN49,LTA!J$101:AN$101,LTA!J$105:AN$105)</f>
        <v>67.099999999999994</v>
      </c>
      <c r="U49" s="38">
        <f>SUMPRODUCT(LTA!J49:AN49,LTA!J$102:AN$102,LTA!J$105:AN$105)</f>
        <v>260.05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166.43</v>
      </c>
      <c r="Z49" s="35">
        <f>IEX!P49</f>
        <v>0</v>
      </c>
      <c r="AA49" s="76">
        <f>STOA!J49</f>
        <v>50.6</v>
      </c>
      <c r="AB49" s="76">
        <f>-STOA!P49</f>
        <v>0</v>
      </c>
      <c r="AC49">
        <f t="shared" si="0"/>
        <v>10.470904965342038</v>
      </c>
      <c r="AD49">
        <f t="shared" si="1"/>
        <v>1331.9528085400475</v>
      </c>
      <c r="AE49">
        <f>'IDT-1'!F49</f>
        <v>22.254999999999999</v>
      </c>
      <c r="AF49" s="25"/>
      <c r="AG49">
        <f t="shared" si="2"/>
        <v>1354.2078085400476</v>
      </c>
      <c r="AI49" s="35">
        <f>PXIL!J49</f>
        <v>0</v>
      </c>
      <c r="AJ49" s="35">
        <f>PXIL!P49</f>
        <v>0</v>
      </c>
      <c r="AK49" s="35">
        <f>RTM_IEX!J49</f>
        <v>41.37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7.9738499999999997</v>
      </c>
      <c r="E50">
        <f>GT_NG!T50</f>
        <v>11.698988851438942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567.99247628753915</v>
      </c>
      <c r="P50" s="37">
        <v>37.49</v>
      </c>
      <c r="Q50" s="37">
        <v>26.62</v>
      </c>
      <c r="R50" s="39">
        <v>24.2</v>
      </c>
      <c r="S50" s="39">
        <v>0</v>
      </c>
      <c r="T50" s="38">
        <f>SUMPRODUCT(LTA!J50:AN50,LTA!J$101:AN$101,LTA!J$105:AN$105)</f>
        <v>77.510000000000005</v>
      </c>
      <c r="U50" s="38">
        <f>SUMPRODUCT(LTA!J50:AN50,LTA!J$102:AN$102,LTA!J$105:AN$105)</f>
        <v>260.88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166.43</v>
      </c>
      <c r="Z50" s="35">
        <f>IEX!P50</f>
        <v>0</v>
      </c>
      <c r="AA50" s="76">
        <f>STOA!J50</f>
        <v>51.93</v>
      </c>
      <c r="AB50" s="76">
        <f>-STOA!P50</f>
        <v>0</v>
      </c>
      <c r="AC50">
        <f t="shared" si="0"/>
        <v>10.388159458084029</v>
      </c>
      <c r="AD50">
        <f t="shared" si="1"/>
        <v>1321.4271556808942</v>
      </c>
      <c r="AE50">
        <f>'IDT-1'!F50</f>
        <v>2.6440000000000001</v>
      </c>
      <c r="AF50" s="25"/>
      <c r="AG50">
        <f t="shared" si="2"/>
        <v>1324.0711556808942</v>
      </c>
      <c r="AI50" s="35">
        <f>PXIL!J50</f>
        <v>0</v>
      </c>
      <c r="AJ50" s="35">
        <f>PXIL!P50</f>
        <v>0</v>
      </c>
      <c r="AK50" s="35">
        <f>RTM_IEX!J50</f>
        <v>99.09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7.9738499999999997</v>
      </c>
      <c r="E51">
        <f>GT_NG!T51</f>
        <v>11.698988851438942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551.50051257299083</v>
      </c>
      <c r="P51" s="37">
        <v>37.49</v>
      </c>
      <c r="Q51" s="37">
        <v>14.43</v>
      </c>
      <c r="R51" s="39">
        <v>24.2</v>
      </c>
      <c r="S51" s="39">
        <v>0</v>
      </c>
      <c r="T51" s="38">
        <f>SUMPRODUCT(LTA!J51:AN51,LTA!J$101:AN$101,LTA!J$105:AN$105)</f>
        <v>90.51</v>
      </c>
      <c r="U51" s="38">
        <f>SUMPRODUCT(LTA!J51:AN51,LTA!J$102:AN$102,LTA!J$105:AN$105)</f>
        <v>265.81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87.54</v>
      </c>
      <c r="Z51" s="35">
        <f>IEX!P51</f>
        <v>0</v>
      </c>
      <c r="AA51" s="76">
        <f>STOA!J51</f>
        <v>58.03</v>
      </c>
      <c r="AB51" s="76">
        <f>-STOA!P51</f>
        <v>0</v>
      </c>
      <c r="AC51">
        <f t="shared" si="0"/>
        <v>10.15671814111055</v>
      </c>
      <c r="AD51">
        <f t="shared" si="1"/>
        <v>1291.9866332833192</v>
      </c>
      <c r="AE51">
        <f>'IDT-1'!F51</f>
        <v>66</v>
      </c>
      <c r="AF51" s="25"/>
      <c r="AG51">
        <f t="shared" si="2"/>
        <v>1357.9866332833192</v>
      </c>
      <c r="AI51" s="35">
        <f>PXIL!J51</f>
        <v>0</v>
      </c>
      <c r="AJ51" s="35">
        <f>PXIL!P51</f>
        <v>0</v>
      </c>
      <c r="AK51" s="35">
        <f>RTM_IEX!J51</f>
        <v>152.96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7.9738499999999997</v>
      </c>
      <c r="E52">
        <f>GT_NG!T52</f>
        <v>11.698988851438942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551.52051257299081</v>
      </c>
      <c r="P52" s="37">
        <v>37.49</v>
      </c>
      <c r="Q52" s="37">
        <v>14.43</v>
      </c>
      <c r="R52" s="39">
        <v>24.2</v>
      </c>
      <c r="S52" s="39">
        <v>0</v>
      </c>
      <c r="T52" s="38">
        <f>SUMPRODUCT(LTA!J52:AN52,LTA!J$101:AN$101,LTA!J$105:AN$105)</f>
        <v>93.51</v>
      </c>
      <c r="U52" s="38">
        <f>SUMPRODUCT(LTA!J52:AN52,LTA!J$102:AN$102,LTA!J$105:AN$105)</f>
        <v>268.02000000000004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44.25</v>
      </c>
      <c r="Z52" s="35">
        <f>IEX!P52</f>
        <v>0</v>
      </c>
      <c r="AA52" s="76">
        <f>STOA!J52</f>
        <v>58.03</v>
      </c>
      <c r="AB52" s="76">
        <f>-STOA!P52</f>
        <v>0</v>
      </c>
      <c r="AC52">
        <f t="shared" si="0"/>
        <v>9.8223321411105502</v>
      </c>
      <c r="AD52">
        <f t="shared" si="1"/>
        <v>1249.4510192833193</v>
      </c>
      <c r="AE52">
        <f>'IDT-1'!F52</f>
        <v>81</v>
      </c>
      <c r="AF52" s="25"/>
      <c r="AG52">
        <f t="shared" si="2"/>
        <v>1330.4510192833193</v>
      </c>
      <c r="AI52" s="35">
        <f>PXIL!J52</f>
        <v>0</v>
      </c>
      <c r="AJ52" s="35">
        <f>PXIL!P52</f>
        <v>0</v>
      </c>
      <c r="AK52" s="35">
        <f>RTM_IEX!J52</f>
        <v>148.15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7.9738499999999997</v>
      </c>
      <c r="E53">
        <f>GT_NG!T53</f>
        <v>11.698988851438942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551.52051257299081</v>
      </c>
      <c r="P53" s="37">
        <v>37.49</v>
      </c>
      <c r="Q53" s="37">
        <v>14.43</v>
      </c>
      <c r="R53" s="39">
        <v>24.2</v>
      </c>
      <c r="S53" s="39">
        <v>0</v>
      </c>
      <c r="T53" s="38">
        <f>SUMPRODUCT(LTA!J53:AN53,LTA!J$101:AN$101,LTA!J$105:AN$105)</f>
        <v>103.24</v>
      </c>
      <c r="U53" s="38">
        <f>SUMPRODUCT(LTA!J53:AN53,LTA!J$102:AN$102,LTA!J$105:AN$105)</f>
        <v>266.92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26.81</v>
      </c>
      <c r="Z53" s="35">
        <f>IEX!P53</f>
        <v>0</v>
      </c>
      <c r="AA53" s="76">
        <f>STOA!J53</f>
        <v>58.03</v>
      </c>
      <c r="AB53" s="76">
        <f>-STOA!P53</f>
        <v>0</v>
      </c>
      <c r="AC53">
        <f t="shared" si="0"/>
        <v>9.6860661411105529</v>
      </c>
      <c r="AD53">
        <f t="shared" si="1"/>
        <v>1232.1172852833192</v>
      </c>
      <c r="AE53">
        <f>'IDT-1'!F53</f>
        <v>91</v>
      </c>
      <c r="AF53" s="25"/>
      <c r="AG53">
        <f t="shared" si="2"/>
        <v>1323.1172852833192</v>
      </c>
      <c r="AI53" s="35">
        <f>PXIL!J53</f>
        <v>0</v>
      </c>
      <c r="AJ53" s="35">
        <f>PXIL!P53</f>
        <v>0</v>
      </c>
      <c r="AK53" s="35">
        <f>RTM_IEX!J53</f>
        <v>139.49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7.9738499999999997</v>
      </c>
      <c r="E54">
        <f>GT_NG!T54</f>
        <v>11.698988851438942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549.70240682755934</v>
      </c>
      <c r="P54" s="37">
        <v>19.240000000000002</v>
      </c>
      <c r="Q54" s="37">
        <v>14.43</v>
      </c>
      <c r="R54" s="39">
        <v>24.2</v>
      </c>
      <c r="S54" s="39">
        <v>0</v>
      </c>
      <c r="T54" s="38">
        <f>SUMPRODUCT(LTA!J54:AN54,LTA!J$101:AN$101,LTA!J$105:AN$105)</f>
        <v>103.24</v>
      </c>
      <c r="U54" s="38">
        <f>SUMPRODUCT(LTA!J54:AN54,LTA!J$102:AN$102,LTA!J$105:AN$105)</f>
        <v>264.64999999999998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44.89</v>
      </c>
      <c r="Z54" s="35">
        <f>IEX!P54</f>
        <v>0</v>
      </c>
      <c r="AA54" s="76">
        <f>STOA!J54</f>
        <v>58.03</v>
      </c>
      <c r="AB54" s="76">
        <f>-STOA!P54</f>
        <v>0</v>
      </c>
      <c r="AC54">
        <f t="shared" si="0"/>
        <v>9.6678289162961857</v>
      </c>
      <c r="AD54">
        <f t="shared" si="1"/>
        <v>1229.7974167627021</v>
      </c>
      <c r="AE54">
        <f>'IDT-1'!F54</f>
        <v>50.981000000000002</v>
      </c>
      <c r="AF54" s="25"/>
      <c r="AG54">
        <f t="shared" si="2"/>
        <v>1280.7784167627021</v>
      </c>
      <c r="AI54" s="35">
        <f>PXIL!J54</f>
        <v>0</v>
      </c>
      <c r="AJ54" s="35">
        <f>PXIL!P54</f>
        <v>0</v>
      </c>
      <c r="AK54" s="35">
        <f>RTM_IEX!J54</f>
        <v>141.41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7.9738499999999997</v>
      </c>
      <c r="E55">
        <f>GT_NG!T55</f>
        <v>11.698988851438942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548.77276433501959</v>
      </c>
      <c r="P55" s="37">
        <v>19.240000000000002</v>
      </c>
      <c r="Q55" s="37">
        <v>14.43</v>
      </c>
      <c r="R55" s="39">
        <v>24.2</v>
      </c>
      <c r="S55" s="39">
        <v>0</v>
      </c>
      <c r="T55" s="38">
        <f>SUMPRODUCT(LTA!J55:AN55,LTA!J$101:AN$101,LTA!J$105:AN$105)</f>
        <v>100.24</v>
      </c>
      <c r="U55" s="38">
        <f>SUMPRODUCT(LTA!J55:AN55,LTA!J$102:AN$102,LTA!J$105:AN$105)</f>
        <v>262.64999999999998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58.03</v>
      </c>
      <c r="AB55" s="76">
        <f>-STOA!P55</f>
        <v>0</v>
      </c>
      <c r="AC55">
        <f t="shared" si="0"/>
        <v>9.2489717048543767</v>
      </c>
      <c r="AD55">
        <f t="shared" si="1"/>
        <v>1176.5166314816042</v>
      </c>
      <c r="AE55">
        <f>'IDT-1'!F55</f>
        <v>0</v>
      </c>
      <c r="AF55" s="25"/>
      <c r="AG55">
        <f t="shared" si="2"/>
        <v>1176.5166314816042</v>
      </c>
      <c r="AI55" s="35">
        <f>PXIL!J55</f>
        <v>0</v>
      </c>
      <c r="AJ55" s="35">
        <f>PXIL!P55</f>
        <v>0</v>
      </c>
      <c r="AK55" s="35">
        <f>RTM_IEX!J55</f>
        <v>138.53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7.9738499999999997</v>
      </c>
      <c r="E56">
        <f>GT_NG!T56</f>
        <v>11.698988851438942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544.88526996142627</v>
      </c>
      <c r="P56" s="37">
        <v>19.240000000000002</v>
      </c>
      <c r="Q56" s="37">
        <v>14.43</v>
      </c>
      <c r="R56" s="39">
        <v>24.2</v>
      </c>
      <c r="S56" s="39">
        <v>0</v>
      </c>
      <c r="T56" s="38">
        <f>SUMPRODUCT(LTA!J56:AN56,LTA!J$101:AN$101,LTA!J$105:AN$105)</f>
        <v>99.84</v>
      </c>
      <c r="U56" s="38">
        <f>SUMPRODUCT(LTA!J56:AN56,LTA!J$102:AN$102,LTA!J$105:AN$105)</f>
        <v>264.42999999999995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58.03</v>
      </c>
      <c r="AB56" s="76">
        <f>-STOA!P56</f>
        <v>0</v>
      </c>
      <c r="AC56">
        <f t="shared" si="0"/>
        <v>8.9367572487403475</v>
      </c>
      <c r="AD56">
        <f t="shared" si="1"/>
        <v>1136.8013515641248</v>
      </c>
      <c r="AE56">
        <f>'IDT-1'!F56</f>
        <v>0</v>
      </c>
      <c r="AF56" s="25"/>
      <c r="AG56">
        <f t="shared" si="2"/>
        <v>1136.8013515641248</v>
      </c>
      <c r="AI56" s="35">
        <f>PXIL!J56</f>
        <v>0</v>
      </c>
      <c r="AJ56" s="35">
        <f>PXIL!P56</f>
        <v>0</v>
      </c>
      <c r="AK56" s="35">
        <f>RTM_IEX!J56</f>
        <v>101.01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7.9738499999999997</v>
      </c>
      <c r="E57">
        <f>GT_NG!T57</f>
        <v>11.698988851438942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544.88526996142627</v>
      </c>
      <c r="P57" s="37">
        <v>19.240000000000002</v>
      </c>
      <c r="Q57" s="37">
        <v>14.43</v>
      </c>
      <c r="R57" s="39">
        <v>24.2</v>
      </c>
      <c r="S57" s="39">
        <v>0</v>
      </c>
      <c r="T57" s="38">
        <f>SUMPRODUCT(LTA!J57:AN57,LTA!J$101:AN$101,LTA!J$105:AN$105)</f>
        <v>102.35</v>
      </c>
      <c r="U57" s="38">
        <f>SUMPRODUCT(LTA!J57:AN57,LTA!J$102:AN$102,LTA!J$105:AN$105)</f>
        <v>266.08000000000004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57.9</v>
      </c>
      <c r="AB57" s="76">
        <f>-STOA!P57</f>
        <v>0</v>
      </c>
      <c r="AC57">
        <f t="shared" si="0"/>
        <v>9.2308172487403493</v>
      </c>
      <c r="AD57">
        <f t="shared" si="1"/>
        <v>1174.2072915641252</v>
      </c>
      <c r="AE57">
        <f>'IDT-1'!F57</f>
        <v>0</v>
      </c>
      <c r="AF57" s="25"/>
      <c r="AG57">
        <f t="shared" si="2"/>
        <v>1174.2072915641252</v>
      </c>
      <c r="AI57" s="35">
        <f>PXIL!J57</f>
        <v>0</v>
      </c>
      <c r="AJ57" s="35">
        <f>PXIL!P57</f>
        <v>0</v>
      </c>
      <c r="AK57" s="35">
        <f>RTM_IEX!J57</f>
        <v>134.68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7.9738499999999997</v>
      </c>
      <c r="E58">
        <f>GT_NG!T58</f>
        <v>11.698988851438942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544.93526996142623</v>
      </c>
      <c r="P58" s="37">
        <v>19.240000000000002</v>
      </c>
      <c r="Q58" s="37">
        <v>14.43</v>
      </c>
      <c r="R58" s="39">
        <v>24.2</v>
      </c>
      <c r="S58" s="39">
        <v>0</v>
      </c>
      <c r="T58" s="38">
        <f>SUMPRODUCT(LTA!J58:AN58,LTA!J$101:AN$101,LTA!J$105:AN$105)</f>
        <v>99.63</v>
      </c>
      <c r="U58" s="38">
        <f>SUMPRODUCT(LTA!J58:AN58,LTA!J$102:AN$102,LTA!J$105:AN$105)</f>
        <v>264.99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57.13</v>
      </c>
      <c r="AB58" s="76">
        <f>-STOA!P58</f>
        <v>0</v>
      </c>
      <c r="AC58">
        <f t="shared" si="0"/>
        <v>9.3830732487403488</v>
      </c>
      <c r="AD58">
        <f t="shared" si="1"/>
        <v>1193.5750355641248</v>
      </c>
      <c r="AE58">
        <f>'IDT-1'!F58</f>
        <v>0</v>
      </c>
      <c r="AF58" s="25"/>
      <c r="AG58">
        <f t="shared" si="2"/>
        <v>1193.5750355641248</v>
      </c>
      <c r="AI58" s="35">
        <f>PXIL!J58</f>
        <v>0</v>
      </c>
      <c r="AJ58" s="35">
        <f>PXIL!P58</f>
        <v>0</v>
      </c>
      <c r="AK58" s="35">
        <f>RTM_IEX!J58</f>
        <v>158.72999999999999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7.9738499999999997</v>
      </c>
      <c r="E59">
        <f>GT_NG!T59</f>
        <v>11.698988851438942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544.88526996142627</v>
      </c>
      <c r="P59" s="37">
        <v>19.240000000000002</v>
      </c>
      <c r="Q59" s="37">
        <v>14.43</v>
      </c>
      <c r="R59" s="39">
        <v>24.2</v>
      </c>
      <c r="S59" s="39">
        <v>0</v>
      </c>
      <c r="T59" s="38">
        <f>SUMPRODUCT(LTA!J59:AN59,LTA!J$101:AN$101,LTA!J$105:AN$105)</f>
        <v>94.38</v>
      </c>
      <c r="U59" s="38">
        <f>SUMPRODUCT(LTA!J59:AN59,LTA!J$102:AN$102,LTA!J$105:AN$105)</f>
        <v>263.27999999999997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5.77</v>
      </c>
      <c r="Z59" s="35">
        <f>IEX!P59</f>
        <v>0</v>
      </c>
      <c r="AA59" s="76">
        <f>STOA!J59</f>
        <v>55.53</v>
      </c>
      <c r="AB59" s="76">
        <f>-STOA!P59</f>
        <v>0</v>
      </c>
      <c r="AC59">
        <f t="shared" si="0"/>
        <v>9.3834632487403482</v>
      </c>
      <c r="AD59">
        <f t="shared" si="1"/>
        <v>1193.6246455641251</v>
      </c>
      <c r="AE59">
        <f>'IDT-1'!F59</f>
        <v>0</v>
      </c>
      <c r="AF59" s="25"/>
      <c r="AG59">
        <f t="shared" si="2"/>
        <v>1193.6246455641251</v>
      </c>
      <c r="AI59" s="35">
        <f>PXIL!J59</f>
        <v>0</v>
      </c>
      <c r="AJ59" s="35">
        <f>PXIL!P59</f>
        <v>0</v>
      </c>
      <c r="AK59" s="35">
        <f>RTM_IEX!J59</f>
        <v>161.62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7.9738499999999997</v>
      </c>
      <c r="E60">
        <f>GT_NG!T60</f>
        <v>11.698988851438942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544.89365934388661</v>
      </c>
      <c r="P60" s="37">
        <v>19.240000000000002</v>
      </c>
      <c r="Q60" s="37">
        <v>14.43</v>
      </c>
      <c r="R60" s="39">
        <v>24.2</v>
      </c>
      <c r="S60" s="39">
        <v>0</v>
      </c>
      <c r="T60" s="38">
        <f>SUMPRODUCT(LTA!J60:AN60,LTA!J$101:AN$101,LTA!J$105:AN$105)</f>
        <v>91.25</v>
      </c>
      <c r="U60" s="38">
        <f>SUMPRODUCT(LTA!J60:AN60,LTA!J$102:AN$102,LTA!J$105:AN$105)</f>
        <v>262.25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17.32</v>
      </c>
      <c r="Z60" s="35">
        <f>IEX!P60</f>
        <v>0</v>
      </c>
      <c r="AA60" s="76">
        <f>STOA!J60</f>
        <v>53.08</v>
      </c>
      <c r="AB60" s="76">
        <f>-STOA!P60</f>
        <v>0</v>
      </c>
      <c r="AC60">
        <f t="shared" si="0"/>
        <v>9.3845426859235399</v>
      </c>
      <c r="AD60">
        <f t="shared" si="1"/>
        <v>1193.761955509402</v>
      </c>
      <c r="AE60">
        <f>'IDT-1'!F60</f>
        <v>0</v>
      </c>
      <c r="AF60" s="25"/>
      <c r="AG60">
        <f t="shared" si="2"/>
        <v>1193.761955509402</v>
      </c>
      <c r="AI60" s="35">
        <f>PXIL!J60</f>
        <v>0</v>
      </c>
      <c r="AJ60" s="35">
        <f>PXIL!P60</f>
        <v>0</v>
      </c>
      <c r="AK60" s="35">
        <f>RTM_IEX!J60</f>
        <v>156.81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7.9738499999999997</v>
      </c>
      <c r="E61">
        <f>GT_NG!T61</f>
        <v>12.002022244691606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544.85337570685783</v>
      </c>
      <c r="P61" s="37">
        <v>19.240000000000002</v>
      </c>
      <c r="Q61" s="37">
        <v>14.43</v>
      </c>
      <c r="R61" s="39">
        <v>24.2</v>
      </c>
      <c r="S61" s="39">
        <v>0</v>
      </c>
      <c r="T61" s="38">
        <f>SUMPRODUCT(LTA!J61:AN61,LTA!J$101:AN$101,LTA!J$105:AN$105)</f>
        <v>85.36</v>
      </c>
      <c r="U61" s="38">
        <f>SUMPRODUCT(LTA!J61:AN61,LTA!J$102:AN$102,LTA!J$105:AN$105)</f>
        <v>253.6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50.22</v>
      </c>
      <c r="AB61" s="76">
        <f>-STOA!P61</f>
        <v>0</v>
      </c>
      <c r="AC61">
        <f t="shared" si="0"/>
        <v>9.4759801340220857</v>
      </c>
      <c r="AD61">
        <f t="shared" si="1"/>
        <v>1205.3932678175272</v>
      </c>
      <c r="AE61">
        <f>'IDT-1'!F61</f>
        <v>0</v>
      </c>
      <c r="AF61" s="25"/>
      <c r="AG61">
        <f t="shared" si="2"/>
        <v>1205.3932678175272</v>
      </c>
      <c r="AI61" s="35">
        <f>PXIL!J61</f>
        <v>0</v>
      </c>
      <c r="AJ61" s="35">
        <f>PXIL!P61</f>
        <v>0</v>
      </c>
      <c r="AK61" s="35">
        <f>RTM_IEX!J61</f>
        <v>202.99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7.9738499999999997</v>
      </c>
      <c r="E62">
        <f>GT_NG!T62</f>
        <v>12.002022244691606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545.00337570685781</v>
      </c>
      <c r="P62" s="37">
        <v>19.240000000000002</v>
      </c>
      <c r="Q62" s="37">
        <v>14.43</v>
      </c>
      <c r="R62" s="39">
        <v>24.2</v>
      </c>
      <c r="S62" s="39">
        <v>0</v>
      </c>
      <c r="T62" s="38">
        <f>SUMPRODUCT(LTA!J62:AN62,LTA!J$101:AN$101,LTA!J$105:AN$105)</f>
        <v>79.47</v>
      </c>
      <c r="U62" s="38">
        <f>SUMPRODUCT(LTA!J62:AN62,LTA!J$102:AN$102,LTA!J$105:AN$105)</f>
        <v>252.28000000000003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47.050000000000004</v>
      </c>
      <c r="AB62" s="76">
        <f>-STOA!P62</f>
        <v>0</v>
      </c>
      <c r="AC62">
        <f t="shared" si="0"/>
        <v>9.3361261340220842</v>
      </c>
      <c r="AD62">
        <f t="shared" si="1"/>
        <v>1187.6031218175272</v>
      </c>
      <c r="AE62">
        <f>'IDT-1'!F62</f>
        <v>0</v>
      </c>
      <c r="AF62" s="25"/>
      <c r="AG62">
        <f t="shared" si="2"/>
        <v>1187.6031218175272</v>
      </c>
      <c r="AI62" s="35">
        <f>PXIL!J62</f>
        <v>0</v>
      </c>
      <c r="AJ62" s="35">
        <f>PXIL!P62</f>
        <v>0</v>
      </c>
      <c r="AK62" s="35">
        <f>RTM_IEX!J62</f>
        <v>195.29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7.9738499999999997</v>
      </c>
      <c r="E63">
        <f>GT_NG!T63</f>
        <v>12.002022244691606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544.7796257068577</v>
      </c>
      <c r="P63" s="37">
        <v>37.49</v>
      </c>
      <c r="Q63" s="37">
        <v>14.43</v>
      </c>
      <c r="R63" s="39">
        <v>24.2</v>
      </c>
      <c r="S63" s="39">
        <v>0</v>
      </c>
      <c r="T63" s="38">
        <f>SUMPRODUCT(LTA!J63:AN63,LTA!J$101:AN$101,LTA!J$105:AN$105)</f>
        <v>71.59</v>
      </c>
      <c r="U63" s="38">
        <f>SUMPRODUCT(LTA!J63:AN63,LTA!J$102:AN$102,LTA!J$105:AN$105)</f>
        <v>248.25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43.71</v>
      </c>
      <c r="AB63" s="76">
        <f>-STOA!P63</f>
        <v>0</v>
      </c>
      <c r="AC63">
        <f t="shared" si="0"/>
        <v>9.3952988840220844</v>
      </c>
      <c r="AD63">
        <f t="shared" si="1"/>
        <v>1195.1301990675272</v>
      </c>
      <c r="AE63">
        <f>'IDT-1'!F63</f>
        <v>0</v>
      </c>
      <c r="AF63" s="25"/>
      <c r="AG63">
        <f t="shared" si="2"/>
        <v>1195.1301990675272</v>
      </c>
      <c r="AI63" s="35">
        <f>PXIL!J63</f>
        <v>0</v>
      </c>
      <c r="AJ63" s="35">
        <f>PXIL!P63</f>
        <v>0</v>
      </c>
      <c r="AK63" s="35">
        <f>RTM_IEX!J63</f>
        <v>200.1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7.9738499999999997</v>
      </c>
      <c r="E64">
        <f>GT_NG!T64</f>
        <v>12.002022244691606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551.01962570685782</v>
      </c>
      <c r="P64" s="37">
        <v>37.49</v>
      </c>
      <c r="Q64" s="37">
        <v>14.43</v>
      </c>
      <c r="R64" s="39">
        <v>24.2</v>
      </c>
      <c r="S64" s="39">
        <v>0</v>
      </c>
      <c r="T64" s="38">
        <f>SUMPRODUCT(LTA!J64:AN64,LTA!J$101:AN$101,LTA!J$105:AN$105)</f>
        <v>66.7</v>
      </c>
      <c r="U64" s="38">
        <f>SUMPRODUCT(LTA!J64:AN64,LTA!J$102:AN$102,LTA!J$105:AN$105)</f>
        <v>246.48000000000002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40.18</v>
      </c>
      <c r="AB64" s="76">
        <f>-STOA!P64</f>
        <v>0</v>
      </c>
      <c r="AC64">
        <f t="shared" si="0"/>
        <v>9.3269708840220851</v>
      </c>
      <c r="AD64">
        <f t="shared" si="1"/>
        <v>1186.4385270675273</v>
      </c>
      <c r="AE64">
        <f>'IDT-1'!F64</f>
        <v>0</v>
      </c>
      <c r="AF64" s="25"/>
      <c r="AG64">
        <f t="shared" si="2"/>
        <v>1186.4385270675273</v>
      </c>
      <c r="AI64" s="35">
        <f>PXIL!J64</f>
        <v>0</v>
      </c>
      <c r="AJ64" s="35">
        <f>PXIL!P64</f>
        <v>0</v>
      </c>
      <c r="AK64" s="35">
        <f>RTM_IEX!J64</f>
        <v>195.29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7.9738499999999997</v>
      </c>
      <c r="E65">
        <f>GT_NG!T65</f>
        <v>12.002022244691606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637.48646137629885</v>
      </c>
      <c r="P65" s="37">
        <v>37.49</v>
      </c>
      <c r="Q65" s="37">
        <v>14.43</v>
      </c>
      <c r="R65" s="39">
        <v>23.722619257950527</v>
      </c>
      <c r="S65" s="39">
        <v>0</v>
      </c>
      <c r="T65" s="38">
        <f>SUMPRODUCT(LTA!J65:AN65,LTA!J$101:AN$101,LTA!J$105:AN$105)</f>
        <v>58.81</v>
      </c>
      <c r="U65" s="38">
        <f>SUMPRODUCT(LTA!J65:AN65,LTA!J$102:AN$102,LTA!J$105:AN$105)</f>
        <v>244.78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36.440000000000005</v>
      </c>
      <c r="AB65" s="76">
        <f>-STOA!P65</f>
        <v>0</v>
      </c>
      <c r="AC65">
        <f t="shared" si="0"/>
        <v>9.3009146324557399</v>
      </c>
      <c r="AD65">
        <f t="shared" si="1"/>
        <v>1183.1240382464853</v>
      </c>
      <c r="AE65">
        <f>'IDT-1'!F65</f>
        <v>0</v>
      </c>
      <c r="AF65" s="25"/>
      <c r="AG65">
        <f t="shared" si="2"/>
        <v>1183.1240382464853</v>
      </c>
      <c r="AI65" s="35">
        <f>PXIL!J65</f>
        <v>0</v>
      </c>
      <c r="AJ65" s="35">
        <f>PXIL!P65</f>
        <v>0</v>
      </c>
      <c r="AK65" s="35">
        <f>RTM_IEX!J65</f>
        <v>119.29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7.9738499999999997</v>
      </c>
      <c r="E66">
        <f>GT_NG!T66</f>
        <v>12.002022244691606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724.05800396142627</v>
      </c>
      <c r="P66" s="37">
        <v>37.49</v>
      </c>
      <c r="Q66" s="37">
        <v>26.62</v>
      </c>
      <c r="R66" s="39">
        <v>20.84</v>
      </c>
      <c r="S66" s="39">
        <v>0</v>
      </c>
      <c r="T66" s="38">
        <f>SUMPRODUCT(LTA!J66:AN66,LTA!J$101:AN$101,LTA!J$105:AN$105)</f>
        <v>48.92</v>
      </c>
      <c r="U66" s="38">
        <f>SUMPRODUCT(LTA!J66:AN66,LTA!J$102:AN$102,LTA!J$105:AN$105)</f>
        <v>243.15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32.46</v>
      </c>
      <c r="AB66" s="76">
        <f>-STOA!P66</f>
        <v>0</v>
      </c>
      <c r="AC66">
        <f t="shared" si="0"/>
        <v>9.3050402344077181</v>
      </c>
      <c r="AD66">
        <f t="shared" si="1"/>
        <v>1183.6488359717102</v>
      </c>
      <c r="AE66">
        <f>'IDT-1'!F66</f>
        <v>0</v>
      </c>
      <c r="AF66" s="25"/>
      <c r="AG66">
        <f t="shared" si="2"/>
        <v>1183.6488359717102</v>
      </c>
      <c r="AI66" s="35">
        <f>PXIL!J66</f>
        <v>0</v>
      </c>
      <c r="AJ66" s="35">
        <f>PXIL!P66</f>
        <v>0</v>
      </c>
      <c r="AK66" s="35">
        <f>RTM_IEX!J66</f>
        <v>39.44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7.9738499999999997</v>
      </c>
      <c r="E67">
        <f>GT_NG!T67</f>
        <v>12.002022244691606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810.14242470584418</v>
      </c>
      <c r="P67" s="37">
        <v>37.49</v>
      </c>
      <c r="Q67" s="37">
        <v>26.62</v>
      </c>
      <c r="R67" s="39">
        <v>16.64</v>
      </c>
      <c r="S67" s="39">
        <v>0</v>
      </c>
      <c r="T67" s="38">
        <f>SUMPRODUCT(LTA!J67:AN67,LTA!J$101:AN$101,LTA!J$105:AN$105)</f>
        <v>39.909999999999997</v>
      </c>
      <c r="U67" s="38">
        <f>SUMPRODUCT(LTA!J67:AN67,LTA!J$102:AN$102,LTA!J$105:AN$105)</f>
        <v>234.03000000000003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28.240000000000002</v>
      </c>
      <c r="AB67" s="76">
        <f>-STOA!P67</f>
        <v>0</v>
      </c>
      <c r="AC67">
        <f t="shared" si="0"/>
        <v>9.7447841743879327</v>
      </c>
      <c r="AD67">
        <f t="shared" si="1"/>
        <v>1167.303512776148</v>
      </c>
      <c r="AE67">
        <f>'IDT-1'!F67</f>
        <v>0</v>
      </c>
      <c r="AF67" s="25"/>
      <c r="AG67">
        <f t="shared" si="2"/>
        <v>1167.303512776148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-36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7.9738499999999997</v>
      </c>
      <c r="E68">
        <f>GT_NG!T68</f>
        <v>12.002022244691606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815.12172992926878</v>
      </c>
      <c r="P68" s="37">
        <v>37.49</v>
      </c>
      <c r="Q68" s="37">
        <v>26.62</v>
      </c>
      <c r="R68" s="39">
        <v>11.37</v>
      </c>
      <c r="S68" s="39">
        <v>0</v>
      </c>
      <c r="T68" s="38">
        <f>SUMPRODUCT(LTA!J68:AN68,LTA!J$101:AN$101,LTA!J$105:AN$105)</f>
        <v>30.91</v>
      </c>
      <c r="U68" s="38">
        <f>SUMPRODUCT(LTA!J68:AN68,LTA!J$102:AN$102,LTA!J$105:AN$105)</f>
        <v>235.38000000000002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23.86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9.3957052969568906</v>
      </c>
      <c r="AD68">
        <f t="shared" ref="AD68:AD98" si="4">SUM(B68:AB68,AI68:AV68)-AC68</f>
        <v>1195.1818968770033</v>
      </c>
      <c r="AE68">
        <f>'IDT-1'!F68</f>
        <v>-25.372</v>
      </c>
      <c r="AF68" s="25"/>
      <c r="AG68">
        <f t="shared" ref="AG68:AG98" si="5">SUM(AD68:AF68)</f>
        <v>1169.8098968770032</v>
      </c>
      <c r="AI68" s="35">
        <f>PXIL!J68</f>
        <v>0</v>
      </c>
      <c r="AJ68" s="35">
        <f>PXIL!P68</f>
        <v>0</v>
      </c>
      <c r="AK68" s="35">
        <f>RTM_IEX!J68</f>
        <v>3.85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7.9738499999999997</v>
      </c>
      <c r="E69">
        <f>GT_NG!T69</f>
        <v>12.002022244691606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822.45137120448533</v>
      </c>
      <c r="P69" s="37">
        <v>37.49</v>
      </c>
      <c r="Q69" s="37">
        <v>26.62</v>
      </c>
      <c r="R69" s="39">
        <v>5.8</v>
      </c>
      <c r="S69" s="39">
        <v>0</v>
      </c>
      <c r="T69" s="38">
        <f>SUMPRODUCT(LTA!J69:AN69,LTA!J$101:AN$101,LTA!J$105:AN$105)</f>
        <v>21.89</v>
      </c>
      <c r="U69" s="38">
        <f>SUMPRODUCT(LTA!J69:AN69,LTA!J$102:AN$102,LTA!J$105:AN$105)</f>
        <v>225.61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19.299999999999997</v>
      </c>
      <c r="AB69" s="76">
        <f>-STOA!P69</f>
        <v>0</v>
      </c>
      <c r="AC69">
        <f t="shared" si="3"/>
        <v>9.3323664989035802</v>
      </c>
      <c r="AD69">
        <f t="shared" si="4"/>
        <v>1187.1248769502731</v>
      </c>
      <c r="AE69">
        <f>'IDT-1'!F69</f>
        <v>-56.51</v>
      </c>
      <c r="AF69" s="25"/>
      <c r="AG69">
        <f t="shared" si="5"/>
        <v>1130.6148769502731</v>
      </c>
      <c r="AI69" s="35">
        <f>PXIL!J69</f>
        <v>0</v>
      </c>
      <c r="AJ69" s="35">
        <f>PXIL!P69</f>
        <v>0</v>
      </c>
      <c r="AK69" s="35">
        <f>RTM_IEX!J69</f>
        <v>17.32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7.9738499999999997</v>
      </c>
      <c r="E70">
        <f>GT_NG!T70</f>
        <v>12.002022244691606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830.31166829836889</v>
      </c>
      <c r="P70" s="37">
        <v>37.49</v>
      </c>
      <c r="Q70" s="37">
        <v>26.62</v>
      </c>
      <c r="R70" s="39">
        <v>2.2799999999999998</v>
      </c>
      <c r="S70" s="39">
        <v>0</v>
      </c>
      <c r="T70" s="38">
        <f>SUMPRODUCT(LTA!J70:AN70,LTA!J$101:AN$101,LTA!J$105:AN$105)</f>
        <v>11.89</v>
      </c>
      <c r="U70" s="38">
        <f>SUMPRODUCT(LTA!J70:AN70,LTA!J$102:AN$102,LTA!J$105:AN$105)</f>
        <v>219.95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14.54</v>
      </c>
      <c r="AB70" s="76">
        <f>-STOA!P70</f>
        <v>0</v>
      </c>
      <c r="AC70">
        <f t="shared" si="3"/>
        <v>9.4920348162358703</v>
      </c>
      <c r="AD70">
        <f t="shared" si="4"/>
        <v>1207.4355057268244</v>
      </c>
      <c r="AE70">
        <f>'IDT-1'!F70</f>
        <v>-76.692999999999998</v>
      </c>
      <c r="AF70" s="25"/>
      <c r="AG70">
        <f t="shared" si="5"/>
        <v>1130.7425057268244</v>
      </c>
      <c r="AI70" s="35">
        <f>PXIL!J70</f>
        <v>0</v>
      </c>
      <c r="AJ70" s="35">
        <f>PXIL!P70</f>
        <v>0</v>
      </c>
      <c r="AK70" s="35">
        <f>RTM_IEX!J70</f>
        <v>53.87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7.9738499999999997</v>
      </c>
      <c r="E71">
        <f>GT_NG!T71</f>
        <v>12.002022244691606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849.87936284402838</v>
      </c>
      <c r="P71" s="37">
        <v>37.49</v>
      </c>
      <c r="Q71" s="37">
        <v>26.62</v>
      </c>
      <c r="R71" s="39">
        <v>0.72744755244755244</v>
      </c>
      <c r="S71" s="39">
        <v>0</v>
      </c>
      <c r="T71" s="38">
        <f>SUMPRODUCT(LTA!J71:AN71,LTA!J$101:AN$101,LTA!J$105:AN$105)</f>
        <v>5.43</v>
      </c>
      <c r="U71" s="38">
        <f>SUMPRODUCT(LTA!J71:AN71,LTA!J$102:AN$102,LTA!J$105:AN$105)</f>
        <v>216.34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10.130000000000001</v>
      </c>
      <c r="AB71" s="76">
        <f>-STOA!P71</f>
        <v>0</v>
      </c>
      <c r="AC71">
        <f t="shared" si="3"/>
        <v>9.7747469246011072</v>
      </c>
      <c r="AD71">
        <f t="shared" si="4"/>
        <v>1243.3979357165665</v>
      </c>
      <c r="AE71">
        <f>'IDT-1'!F71</f>
        <v>-116.173</v>
      </c>
      <c r="AF71" s="25"/>
      <c r="AG71">
        <f t="shared" si="5"/>
        <v>1127.2249357165665</v>
      </c>
      <c r="AI71" s="35">
        <f>PXIL!J71</f>
        <v>0</v>
      </c>
      <c r="AJ71" s="35">
        <f>PXIL!P71</f>
        <v>0</v>
      </c>
      <c r="AK71" s="35">
        <f>RTM_IEX!J71</f>
        <v>86.58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7.9738499999999997</v>
      </c>
      <c r="E72">
        <f>GT_NG!T72</f>
        <v>12.002022244691606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868.4735082911028</v>
      </c>
      <c r="P72" s="37">
        <v>37.49</v>
      </c>
      <c r="Q72" s="37">
        <v>26.62</v>
      </c>
      <c r="R72" s="39">
        <v>0.47000000000000003</v>
      </c>
      <c r="S72" s="39">
        <v>0</v>
      </c>
      <c r="T72" s="38">
        <f>SUMPRODUCT(LTA!J72:AN72,LTA!J$101:AN$101,LTA!J$105:AN$105)</f>
        <v>1.98</v>
      </c>
      <c r="U72" s="38">
        <f>SUMPRODUCT(LTA!J72:AN72,LTA!J$102:AN$102,LTA!J$105:AN$105)</f>
        <v>263.08000000000004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6.54</v>
      </c>
      <c r="AB72" s="76">
        <f>-STOA!P72</f>
        <v>0</v>
      </c>
      <c r="AC72">
        <f t="shared" si="3"/>
        <v>9.8522531681791961</v>
      </c>
      <c r="AD72">
        <f t="shared" si="4"/>
        <v>1253.2571273676153</v>
      </c>
      <c r="AE72">
        <f>'IDT-1'!F72</f>
        <v>-107.48</v>
      </c>
      <c r="AF72" s="25"/>
      <c r="AG72">
        <f t="shared" si="5"/>
        <v>1145.7771273676153</v>
      </c>
      <c r="AI72" s="35">
        <f>PXIL!J72</f>
        <v>0</v>
      </c>
      <c r="AJ72" s="35">
        <f>PXIL!P72</f>
        <v>0</v>
      </c>
      <c r="AK72" s="35">
        <f>RTM_IEX!J72</f>
        <v>38.479999999999997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7.9738499999999997</v>
      </c>
      <c r="E73">
        <f>GT_NG!T73</f>
        <v>12.002022244691606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884.25547340275091</v>
      </c>
      <c r="P73" s="37">
        <v>37.49</v>
      </c>
      <c r="Q73" s="37">
        <v>26.62</v>
      </c>
      <c r="R73" s="39">
        <v>0.2</v>
      </c>
      <c r="S73" s="39">
        <v>0</v>
      </c>
      <c r="T73" s="38">
        <f>SUMPRODUCT(LTA!J73:AN73,LTA!J$101:AN$101,LTA!J$105:AN$105)</f>
        <v>0.53</v>
      </c>
      <c r="U73" s="38">
        <f>SUMPRODUCT(LTA!J73:AN73,LTA!J$102:AN$102,LTA!J$105:AN$105)</f>
        <v>261.61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4.1400000000000006</v>
      </c>
      <c r="AB73" s="76">
        <f>-STOA!P73</f>
        <v>0</v>
      </c>
      <c r="AC73">
        <f t="shared" si="3"/>
        <v>9.7441604960500499</v>
      </c>
      <c r="AD73">
        <f t="shared" si="4"/>
        <v>1239.5071851513926</v>
      </c>
      <c r="AE73">
        <f>'IDT-1'!F73</f>
        <v>-77.638000000000005</v>
      </c>
      <c r="AF73" s="25"/>
      <c r="AG73">
        <f t="shared" si="5"/>
        <v>1161.8691851513927</v>
      </c>
      <c r="AI73" s="35">
        <f>PXIL!J73</f>
        <v>0</v>
      </c>
      <c r="AJ73" s="35">
        <f>PXIL!P73</f>
        <v>0</v>
      </c>
      <c r="AK73" s="35">
        <f>RTM_IEX!J73</f>
        <v>14.43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7.9738499999999997</v>
      </c>
      <c r="E74">
        <f>GT_NG!T74</f>
        <v>12.002022244691606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914.54927719195121</v>
      </c>
      <c r="P74" s="37">
        <v>37.49</v>
      </c>
      <c r="Q74" s="37">
        <v>26.62</v>
      </c>
      <c r="R74" s="39">
        <v>0.11</v>
      </c>
      <c r="S74" s="39">
        <v>0</v>
      </c>
      <c r="T74" s="38">
        <f>SUMPRODUCT(LTA!J74:AN74,LTA!J$101:AN$101,LTA!J$105:AN$105)</f>
        <v>0.08</v>
      </c>
      <c r="U74" s="38">
        <f>SUMPRODUCT(LTA!J74:AN74,LTA!J$102:AN$102,LTA!J$105:AN$105)</f>
        <v>261.27000000000004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2.7399999999999998</v>
      </c>
      <c r="AB74" s="76">
        <f>-STOA!P74</f>
        <v>0</v>
      </c>
      <c r="AC74">
        <f t="shared" si="3"/>
        <v>9.8501141656058149</v>
      </c>
      <c r="AD74">
        <f t="shared" si="4"/>
        <v>1252.9850352710371</v>
      </c>
      <c r="AE74">
        <f>'IDT-1'!F74</f>
        <v>-72.05</v>
      </c>
      <c r="AF74" s="25"/>
      <c r="AG74">
        <f t="shared" si="5"/>
        <v>1180.9350352710371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7.9738499999999997</v>
      </c>
      <c r="E75">
        <f>GT_NG!T75</f>
        <v>12.002022244691606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919.11773113896106</v>
      </c>
      <c r="P75" s="37">
        <v>37.49</v>
      </c>
      <c r="Q75" s="37">
        <v>26.62</v>
      </c>
      <c r="R75" s="39">
        <v>0</v>
      </c>
      <c r="S75" s="39">
        <v>0</v>
      </c>
      <c r="T75" s="38">
        <f>SUMPRODUCT(LTA!J75:AN75,LTA!J$101:AN$101,LTA!J$105:AN$105)</f>
        <v>0</v>
      </c>
      <c r="U75" s="38">
        <f>SUMPRODUCT(LTA!J75:AN75,LTA!J$102:AN$102,LTA!J$105:AN$105)</f>
        <v>261.19000000000005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2.11</v>
      </c>
      <c r="AB75" s="76">
        <f>-STOA!P75</f>
        <v>0</v>
      </c>
      <c r="AC75">
        <f t="shared" si="3"/>
        <v>9.9966478806315529</v>
      </c>
      <c r="AD75">
        <f t="shared" si="4"/>
        <v>1241.5069555030209</v>
      </c>
      <c r="AE75">
        <f>'IDT-1'!F75</f>
        <v>-77.019000000000005</v>
      </c>
      <c r="AF75" s="25"/>
      <c r="AG75">
        <f t="shared" si="5"/>
        <v>1164.4879555030209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-15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7.9738499999999997</v>
      </c>
      <c r="E76">
        <f>GT_NG!T76</f>
        <v>12.002022244691606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919.51045180512313</v>
      </c>
      <c r="P76" s="37">
        <v>37.49</v>
      </c>
      <c r="Q76" s="37">
        <v>26.62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261.19000000000005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1.93</v>
      </c>
      <c r="AB76" s="76">
        <f>-STOA!P76</f>
        <v>0</v>
      </c>
      <c r="AC76">
        <f t="shared" si="3"/>
        <v>9.8803873275885561</v>
      </c>
      <c r="AD76">
        <f t="shared" si="4"/>
        <v>1256.8359367222263</v>
      </c>
      <c r="AE76">
        <f>'IDT-1'!F76</f>
        <v>-92.592999999999989</v>
      </c>
      <c r="AF76" s="25"/>
      <c r="AG76">
        <f t="shared" si="5"/>
        <v>1164.2429367222262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7.9738499999999997</v>
      </c>
      <c r="E77">
        <f>GT_NG!T77</f>
        <v>12.002022244691606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919.51045180512313</v>
      </c>
      <c r="P77" s="37">
        <v>37.49</v>
      </c>
      <c r="Q77" s="37">
        <v>26.62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261.19000000000005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1.92</v>
      </c>
      <c r="AB77" s="76">
        <f>-STOA!P77</f>
        <v>0</v>
      </c>
      <c r="AC77">
        <f t="shared" si="3"/>
        <v>10.068980966371059</v>
      </c>
      <c r="AD77">
        <f t="shared" si="4"/>
        <v>1232.6373430834437</v>
      </c>
      <c r="AE77">
        <f>'IDT-1'!F77</f>
        <v>-92.242999999999995</v>
      </c>
      <c r="AF77" s="25"/>
      <c r="AG77">
        <f t="shared" si="5"/>
        <v>1140.3943430834438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-24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7.9738499999999997</v>
      </c>
      <c r="E78">
        <f>GT_NG!T78</f>
        <v>12.002022244691606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919.51045180512313</v>
      </c>
      <c r="P78" s="37">
        <v>37.49</v>
      </c>
      <c r="Q78" s="37">
        <v>26.62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261.19000000000005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1.92</v>
      </c>
      <c r="AB78" s="76">
        <f>-STOA!P78</f>
        <v>0</v>
      </c>
      <c r="AC78">
        <f t="shared" si="3"/>
        <v>10.053258329805852</v>
      </c>
      <c r="AD78">
        <f t="shared" si="4"/>
        <v>1234.653065720009</v>
      </c>
      <c r="AE78">
        <f>'IDT-1'!F78</f>
        <v>-100.46299999999999</v>
      </c>
      <c r="AF78" s="25"/>
      <c r="AG78">
        <f t="shared" si="5"/>
        <v>1134.190065720009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-22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7.9738499999999997</v>
      </c>
      <c r="E79">
        <f>GT_NG!T79</f>
        <v>12.002022244691606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920.09279440954299</v>
      </c>
      <c r="P79" s="37">
        <v>37.49</v>
      </c>
      <c r="Q79" s="37">
        <v>26.62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212.03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1.92</v>
      </c>
      <c r="AB79" s="76">
        <f>-STOA!P79</f>
        <v>0</v>
      </c>
      <c r="AC79">
        <f t="shared" si="3"/>
        <v>9.5689515999030306</v>
      </c>
      <c r="AD79">
        <f t="shared" si="4"/>
        <v>1217.2197150543316</v>
      </c>
      <c r="AE79">
        <f>'IDT-1'!F79</f>
        <v>-104.80800000000001</v>
      </c>
      <c r="AF79" s="25"/>
      <c r="AG79">
        <f t="shared" si="5"/>
        <v>1112.4117150543316</v>
      </c>
      <c r="AI79" s="35">
        <f>PXIL!J79</f>
        <v>0</v>
      </c>
      <c r="AJ79" s="35">
        <f>PXIL!P79</f>
        <v>0</v>
      </c>
      <c r="AK79" s="35">
        <f>RTM_IEX!J79</f>
        <v>8.66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7.9738499999999997</v>
      </c>
      <c r="E80">
        <f>GT_NG!T80</f>
        <v>12.002022244691606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893.62593572617561</v>
      </c>
      <c r="P80" s="37">
        <v>37.49</v>
      </c>
      <c r="Q80" s="37">
        <v>26.62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212.03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1.92</v>
      </c>
      <c r="AB80" s="76">
        <f>-STOA!P80</f>
        <v>0</v>
      </c>
      <c r="AC80">
        <f t="shared" si="3"/>
        <v>9.4150041021727642</v>
      </c>
      <c r="AD80">
        <f t="shared" si="4"/>
        <v>1197.6368038686946</v>
      </c>
      <c r="AE80">
        <f>'IDT-1'!F80</f>
        <v>-106.167</v>
      </c>
      <c r="AF80" s="25"/>
      <c r="AG80">
        <f t="shared" si="5"/>
        <v>1091.4698038686947</v>
      </c>
      <c r="AI80" s="35">
        <f>PXIL!J80</f>
        <v>0</v>
      </c>
      <c r="AJ80" s="35">
        <f>PXIL!P80</f>
        <v>0</v>
      </c>
      <c r="AK80" s="35">
        <f>RTM_IEX!J80</f>
        <v>15.39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7.9738499999999997</v>
      </c>
      <c r="E81">
        <f>GT_NG!T81</f>
        <v>12.002022244691606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814.82166815978155</v>
      </c>
      <c r="P81" s="37">
        <v>37.49</v>
      </c>
      <c r="Q81" s="37">
        <v>26.62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212.03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1.92</v>
      </c>
      <c r="AB81" s="76">
        <f>-STOA!P81</f>
        <v>0</v>
      </c>
      <c r="AC81">
        <f t="shared" si="3"/>
        <v>8.8846830905026017</v>
      </c>
      <c r="AD81">
        <f t="shared" si="4"/>
        <v>1077.9728573139705</v>
      </c>
      <c r="AE81">
        <f>'IDT-1'!F81</f>
        <v>0</v>
      </c>
      <c r="AF81" s="25"/>
      <c r="AG81">
        <f t="shared" si="5"/>
        <v>1077.9728573139705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-26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7.9738499999999997</v>
      </c>
      <c r="E82">
        <f>GT_NG!T82</f>
        <v>12.002022244691606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788.79464178528303</v>
      </c>
      <c r="P82" s="37">
        <v>37.49</v>
      </c>
      <c r="Q82" s="37">
        <v>26.62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212.03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1.92</v>
      </c>
      <c r="AB82" s="76">
        <f>-STOA!P82</f>
        <v>0</v>
      </c>
      <c r="AC82">
        <f t="shared" si="3"/>
        <v>8.6502270116510971</v>
      </c>
      <c r="AD82">
        <f t="shared" si="4"/>
        <v>1056.1802870183235</v>
      </c>
      <c r="AE82">
        <f>'IDT-1'!F82</f>
        <v>0</v>
      </c>
      <c r="AF82" s="25"/>
      <c r="AG82">
        <f t="shared" si="5"/>
        <v>1056.1802870183235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-22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7.9738499999999997</v>
      </c>
      <c r="E83">
        <f>GT_NG!T83</f>
        <v>12.002022244691606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701.76379849927457</v>
      </c>
      <c r="P83" s="37">
        <v>37.49</v>
      </c>
      <c r="Q83" s="37">
        <v>26.62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211.95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1.92</v>
      </c>
      <c r="AB83" s="76">
        <f>-STOA!P83</f>
        <v>0</v>
      </c>
      <c r="AC83">
        <f t="shared" si="3"/>
        <v>8.0378974318029339</v>
      </c>
      <c r="AD83">
        <f t="shared" si="4"/>
        <v>1022.4617733121632</v>
      </c>
      <c r="AE83">
        <f>'IDT-1'!F83</f>
        <v>0</v>
      </c>
      <c r="AF83" s="25"/>
      <c r="AG83">
        <f t="shared" si="5"/>
        <v>1022.4617733121632</v>
      </c>
      <c r="AI83" s="35">
        <f>PXIL!J83</f>
        <v>0</v>
      </c>
      <c r="AJ83" s="35">
        <f>PXIL!P83</f>
        <v>0</v>
      </c>
      <c r="AK83" s="35">
        <f>RTM_IEX!J83</f>
        <v>30.78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7.9738499999999997</v>
      </c>
      <c r="E84">
        <f>GT_NG!T84</f>
        <v>12.002022244691606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600.25232423132741</v>
      </c>
      <c r="P84" s="37">
        <v>37.49</v>
      </c>
      <c r="Q84" s="37">
        <v>26.62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211.95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1.92</v>
      </c>
      <c r="AB84" s="76">
        <f>-STOA!P84</f>
        <v>0</v>
      </c>
      <c r="AC84">
        <f t="shared" si="3"/>
        <v>7.8914799325129472</v>
      </c>
      <c r="AD84">
        <f t="shared" si="4"/>
        <v>1003.836716543506</v>
      </c>
      <c r="AE84">
        <f>'IDT-1'!F84</f>
        <v>0</v>
      </c>
      <c r="AF84" s="25"/>
      <c r="AG84">
        <f t="shared" si="5"/>
        <v>1003.836716543506</v>
      </c>
      <c r="AI84" s="35">
        <f>PXIL!J84</f>
        <v>0</v>
      </c>
      <c r="AJ84" s="35">
        <f>PXIL!P84</f>
        <v>0</v>
      </c>
      <c r="AK84" s="35">
        <f>RTM_IEX!J84</f>
        <v>113.52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7.9738499999999997</v>
      </c>
      <c r="E85">
        <f>GT_NG!T85</f>
        <v>12.002022244691606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592.78175498887549</v>
      </c>
      <c r="P85" s="37">
        <v>37.49</v>
      </c>
      <c r="Q85" s="37">
        <v>26.62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212.95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26.94</v>
      </c>
      <c r="Z85" s="35">
        <f>IEX!P85</f>
        <v>0</v>
      </c>
      <c r="AA85" s="76">
        <f>STOA!J85</f>
        <v>1.92</v>
      </c>
      <c r="AB85" s="76">
        <f>-STOA!P85</f>
        <v>0</v>
      </c>
      <c r="AC85">
        <f t="shared" si="3"/>
        <v>7.7809494924218221</v>
      </c>
      <c r="AD85">
        <f t="shared" si="4"/>
        <v>989.77667774114525</v>
      </c>
      <c r="AE85">
        <f>'IDT-1'!F85</f>
        <v>0</v>
      </c>
      <c r="AF85" s="25"/>
      <c r="AG85">
        <f t="shared" si="5"/>
        <v>989.77667774114525</v>
      </c>
      <c r="AI85" s="35">
        <f>PXIL!J85</f>
        <v>0</v>
      </c>
      <c r="AJ85" s="35">
        <f>PXIL!P85</f>
        <v>0</v>
      </c>
      <c r="AK85" s="35">
        <f>RTM_IEX!J85</f>
        <v>78.88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7.9738499999999997</v>
      </c>
      <c r="E86">
        <f>GT_NG!T86</f>
        <v>12.002022244691606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588.94632686633031</v>
      </c>
      <c r="P86" s="37">
        <v>37.49</v>
      </c>
      <c r="Q86" s="37">
        <v>26.62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213.95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8.66</v>
      </c>
      <c r="Z86" s="35">
        <f>IEX!P86</f>
        <v>0</v>
      </c>
      <c r="AA86" s="76">
        <f>STOA!J86</f>
        <v>1.92</v>
      </c>
      <c r="AB86" s="76">
        <f>-STOA!P86</f>
        <v>0</v>
      </c>
      <c r="AC86">
        <f t="shared" si="3"/>
        <v>7.63879115306597</v>
      </c>
      <c r="AD86">
        <f t="shared" si="4"/>
        <v>971.69340795795574</v>
      </c>
      <c r="AE86">
        <f>'IDT-1'!F86</f>
        <v>0</v>
      </c>
      <c r="AF86" s="25"/>
      <c r="AG86">
        <f t="shared" si="5"/>
        <v>971.69340795795574</v>
      </c>
      <c r="AI86" s="35">
        <f>PXIL!J86</f>
        <v>0</v>
      </c>
      <c r="AJ86" s="35">
        <f>PXIL!P86</f>
        <v>0</v>
      </c>
      <c r="AK86" s="35">
        <f>RTM_IEX!J86</f>
        <v>81.77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7.9738499999999997</v>
      </c>
      <c r="E87">
        <f>GT_NG!T87</f>
        <v>12.002022244691606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586.2984310047292</v>
      </c>
      <c r="P87" s="37">
        <v>37.49</v>
      </c>
      <c r="Q87" s="37">
        <v>26.62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215.7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1.92</v>
      </c>
      <c r="AB87" s="76">
        <f>-STOA!P87</f>
        <v>0</v>
      </c>
      <c r="AC87">
        <f t="shared" si="3"/>
        <v>7.2941255653454817</v>
      </c>
      <c r="AD87">
        <f t="shared" si="4"/>
        <v>927.85017768407533</v>
      </c>
      <c r="AE87">
        <f>'IDT-1'!F87</f>
        <v>0</v>
      </c>
      <c r="AF87" s="25"/>
      <c r="AG87">
        <f t="shared" si="5"/>
        <v>927.85017768407533</v>
      </c>
      <c r="AI87" s="35">
        <f>PXIL!J87</f>
        <v>0</v>
      </c>
      <c r="AJ87" s="35">
        <f>PXIL!P87</f>
        <v>0</v>
      </c>
      <c r="AK87" s="35">
        <f>RTM_IEX!J87</f>
        <v>47.14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7.9738499999999997</v>
      </c>
      <c r="E88">
        <f>GT_NG!T88</f>
        <v>12.002022244691606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585.97320373200193</v>
      </c>
      <c r="P88" s="37">
        <v>37.49</v>
      </c>
      <c r="Q88" s="37">
        <v>26.62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217.53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1.92</v>
      </c>
      <c r="AB88" s="76">
        <f>-STOA!P88</f>
        <v>0</v>
      </c>
      <c r="AC88">
        <f t="shared" si="3"/>
        <v>7.2683447926182083</v>
      </c>
      <c r="AD88">
        <f t="shared" si="4"/>
        <v>924.57073118407527</v>
      </c>
      <c r="AE88">
        <f>'IDT-1'!F88</f>
        <v>0</v>
      </c>
      <c r="AF88" s="25"/>
      <c r="AG88">
        <f t="shared" si="5"/>
        <v>924.57073118407527</v>
      </c>
      <c r="AI88" s="35">
        <f>PXIL!J88</f>
        <v>0</v>
      </c>
      <c r="AJ88" s="35">
        <f>PXIL!P88</f>
        <v>0</v>
      </c>
      <c r="AK88" s="35">
        <f>RTM_IEX!J88</f>
        <v>42.33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7.9738499999999997</v>
      </c>
      <c r="E89">
        <f>GT_NG!T89</f>
        <v>12.002022244691606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585.28550851978673</v>
      </c>
      <c r="P89" s="37">
        <v>37.49</v>
      </c>
      <c r="Q89" s="37">
        <v>26.62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223.68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1.92</v>
      </c>
      <c r="AB89" s="76">
        <f>-STOA!P89</f>
        <v>0</v>
      </c>
      <c r="AC89">
        <f t="shared" si="3"/>
        <v>7.1833427699629304</v>
      </c>
      <c r="AD89">
        <f t="shared" si="4"/>
        <v>913.75803799451546</v>
      </c>
      <c r="AE89">
        <f>'IDT-1'!F89</f>
        <v>0</v>
      </c>
      <c r="AF89" s="25"/>
      <c r="AG89">
        <f t="shared" si="5"/>
        <v>913.75803799451546</v>
      </c>
      <c r="AI89" s="35">
        <f>PXIL!J89</f>
        <v>0</v>
      </c>
      <c r="AJ89" s="35">
        <f>PXIL!P89</f>
        <v>0</v>
      </c>
      <c r="AK89" s="35">
        <f>RTM_IEX!J89</f>
        <v>25.97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7.9738499999999997</v>
      </c>
      <c r="E90">
        <f>GT_NG!T90</f>
        <v>12.002022244691606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584.53992280550096</v>
      </c>
      <c r="P90" s="37">
        <v>37.49</v>
      </c>
      <c r="Q90" s="37">
        <v>26.62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225.85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1.92</v>
      </c>
      <c r="AB90" s="76">
        <f>-STOA!P90</f>
        <v>0</v>
      </c>
      <c r="AC90">
        <f t="shared" si="3"/>
        <v>7.0669232013915009</v>
      </c>
      <c r="AD90">
        <f t="shared" si="4"/>
        <v>898.94887184880099</v>
      </c>
      <c r="AE90">
        <f>'IDT-1'!F90</f>
        <v>0</v>
      </c>
      <c r="AF90" s="25"/>
      <c r="AG90">
        <f t="shared" si="5"/>
        <v>898.94887184880099</v>
      </c>
      <c r="AI90" s="35">
        <f>PXIL!J90</f>
        <v>0</v>
      </c>
      <c r="AJ90" s="35">
        <f>PXIL!P90</f>
        <v>0</v>
      </c>
      <c r="AK90" s="35">
        <f>RTM_IEX!J90</f>
        <v>9.6199999999999992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7.9738499999999997</v>
      </c>
      <c r="E91">
        <f>GT_NG!T91</f>
        <v>12.002022244691606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559.59109823978326</v>
      </c>
      <c r="P91" s="37">
        <v>18.28</v>
      </c>
      <c r="Q91" s="37">
        <v>14.43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224.18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1.92</v>
      </c>
      <c r="AB91" s="76">
        <f>-STOA!P91</f>
        <v>0</v>
      </c>
      <c r="AC91">
        <f t="shared" si="3"/>
        <v>6.9370623697789027</v>
      </c>
      <c r="AD91">
        <f t="shared" si="4"/>
        <v>882.42990811469588</v>
      </c>
      <c r="AE91">
        <f>'IDT-1'!F91</f>
        <v>0</v>
      </c>
      <c r="AF91" s="25"/>
      <c r="AG91">
        <f t="shared" si="5"/>
        <v>882.42990811469588</v>
      </c>
      <c r="AI91" s="35">
        <f>PXIL!J91</f>
        <v>0</v>
      </c>
      <c r="AJ91" s="35">
        <f>PXIL!P91</f>
        <v>0</v>
      </c>
      <c r="AK91" s="35">
        <f>RTM_IEX!J91</f>
        <v>50.99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7.9738499999999997</v>
      </c>
      <c r="E92">
        <f>GT_NG!T92</f>
        <v>12.002022244691606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554.86420433553258</v>
      </c>
      <c r="P92" s="37">
        <v>18.28</v>
      </c>
      <c r="Q92" s="37">
        <v>14.43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224.51999999999998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1.92</v>
      </c>
      <c r="AB92" s="76">
        <f>-STOA!P92</f>
        <v>0</v>
      </c>
      <c r="AC92">
        <f t="shared" si="3"/>
        <v>6.7377185973257472</v>
      </c>
      <c r="AD92">
        <f t="shared" si="4"/>
        <v>857.07235798289832</v>
      </c>
      <c r="AE92">
        <f>'IDT-1'!F92</f>
        <v>0</v>
      </c>
      <c r="AF92" s="25"/>
      <c r="AG92">
        <f t="shared" si="5"/>
        <v>857.07235798289832</v>
      </c>
      <c r="AI92" s="35">
        <f>PXIL!J92</f>
        <v>0</v>
      </c>
      <c r="AJ92" s="35">
        <f>PXIL!P92</f>
        <v>0</v>
      </c>
      <c r="AK92" s="35">
        <f>RTM_IEX!J92</f>
        <v>29.82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7.9738499999999997</v>
      </c>
      <c r="E93">
        <f>GT_NG!T93</f>
        <v>12.002022244691606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552.25952770509775</v>
      </c>
      <c r="P93" s="37">
        <v>18.28</v>
      </c>
      <c r="Q93" s="37">
        <v>14.43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204.82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1.92</v>
      </c>
      <c r="AB93" s="76">
        <f>-STOA!P93</f>
        <v>0</v>
      </c>
      <c r="AC93">
        <f t="shared" si="3"/>
        <v>6.4812181196083554</v>
      </c>
      <c r="AD93">
        <f t="shared" si="4"/>
        <v>824.44418183018092</v>
      </c>
      <c r="AE93">
        <f>'IDT-1'!F93</f>
        <v>0</v>
      </c>
      <c r="AF93" s="25"/>
      <c r="AG93">
        <f t="shared" si="5"/>
        <v>824.44418183018092</v>
      </c>
      <c r="AI93" s="35">
        <f>PXIL!J93</f>
        <v>0</v>
      </c>
      <c r="AJ93" s="35">
        <f>PXIL!P93</f>
        <v>0</v>
      </c>
      <c r="AK93" s="35">
        <f>RTM_IEX!J93</f>
        <v>19.239999999999998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7.9738499999999997</v>
      </c>
      <c r="E94">
        <f>GT_NG!T94</f>
        <v>12.002022244691606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552.25952770509775</v>
      </c>
      <c r="P94" s="37">
        <v>18.28</v>
      </c>
      <c r="Q94" s="37">
        <v>14.43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185.58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1.92</v>
      </c>
      <c r="AB94" s="76">
        <f>-STOA!P94</f>
        <v>0</v>
      </c>
      <c r="AC94">
        <f t="shared" si="3"/>
        <v>6.368664119608356</v>
      </c>
      <c r="AD94">
        <f t="shared" si="4"/>
        <v>810.12673583018079</v>
      </c>
      <c r="AE94">
        <f>'IDT-1'!F94</f>
        <v>0</v>
      </c>
      <c r="AF94" s="25"/>
      <c r="AG94">
        <f t="shared" si="5"/>
        <v>810.12673583018079</v>
      </c>
      <c r="AI94" s="35">
        <f>PXIL!J94</f>
        <v>0</v>
      </c>
      <c r="AJ94" s="35">
        <f>PXIL!P94</f>
        <v>0</v>
      </c>
      <c r="AK94" s="35">
        <f>RTM_IEX!J94</f>
        <v>24.05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7.9738499999999997</v>
      </c>
      <c r="E95">
        <f>GT_NG!T95</f>
        <v>11.698988851438942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551.92622087270968</v>
      </c>
      <c r="P95" s="37">
        <v>18.28</v>
      </c>
      <c r="Q95" s="37">
        <v>14.43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164.19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1.92</v>
      </c>
      <c r="AB95" s="76">
        <f>-STOA!P95</f>
        <v>0</v>
      </c>
      <c r="AC95">
        <f t="shared" si="3"/>
        <v>6.0843046658483582</v>
      </c>
      <c r="AD95">
        <f t="shared" si="4"/>
        <v>773.95475505830018</v>
      </c>
      <c r="AE95">
        <f>'IDT-1'!F95</f>
        <v>0</v>
      </c>
      <c r="AF95" s="25"/>
      <c r="AG95">
        <f t="shared" si="5"/>
        <v>773.95475505830018</v>
      </c>
      <c r="AI95" s="35">
        <f>PXIL!J95</f>
        <v>0</v>
      </c>
      <c r="AJ95" s="35">
        <f>PXIL!P95</f>
        <v>0</v>
      </c>
      <c r="AK95" s="35">
        <f>RTM_IEX!J95</f>
        <v>9.6199999999999992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7.9738499999999997</v>
      </c>
      <c r="E96">
        <f>GT_NG!T96</f>
        <v>11.698988851438942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526.22315350090003</v>
      </c>
      <c r="P96" s="37">
        <v>18.28</v>
      </c>
      <c r="Q96" s="37">
        <v>14.43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163.69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1.92</v>
      </c>
      <c r="AB96" s="76">
        <f>-STOA!P96</f>
        <v>0</v>
      </c>
      <c r="AC96">
        <f t="shared" si="3"/>
        <v>5.9174387403482438</v>
      </c>
      <c r="AD96">
        <f t="shared" si="4"/>
        <v>752.72855361199072</v>
      </c>
      <c r="AE96">
        <f>'IDT-1'!F96</f>
        <v>0</v>
      </c>
      <c r="AF96" s="25"/>
      <c r="AG96">
        <f t="shared" si="5"/>
        <v>752.72855361199072</v>
      </c>
      <c r="AI96" s="35">
        <f>PXIL!J96</f>
        <v>0</v>
      </c>
      <c r="AJ96" s="35">
        <f>PXIL!P96</f>
        <v>0</v>
      </c>
      <c r="AK96" s="35">
        <f>RTM_IEX!J96</f>
        <v>14.43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7.9738499999999997</v>
      </c>
      <c r="E97">
        <f>GT_NG!T97</f>
        <v>11.698988851438942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521.39993355149613</v>
      </c>
      <c r="P97" s="37">
        <v>18.28</v>
      </c>
      <c r="Q97" s="37">
        <v>14.43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163.02999999999997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-4</v>
      </c>
      <c r="AA97" s="76">
        <f>STOA!J97</f>
        <v>1.92</v>
      </c>
      <c r="AB97" s="76">
        <f>-STOA!P97</f>
        <v>0</v>
      </c>
      <c r="AC97">
        <f t="shared" si="3"/>
        <v>5.8721740806993532</v>
      </c>
      <c r="AD97">
        <f t="shared" si="4"/>
        <v>718.86059832223566</v>
      </c>
      <c r="AE97">
        <f>'IDT-1'!F97</f>
        <v>0</v>
      </c>
      <c r="AF97" s="25"/>
      <c r="AG97">
        <f t="shared" si="5"/>
        <v>718.86059832223566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-10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7.9738499999999997</v>
      </c>
      <c r="E98">
        <f>GT_NG!T98</f>
        <v>11.698988851438942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520.6113889153371</v>
      </c>
      <c r="P98" s="37">
        <v>18.28</v>
      </c>
      <c r="Q98" s="37">
        <v>14.43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162.52999999999997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-24</v>
      </c>
      <c r="AA98" s="76">
        <f>STOA!J98</f>
        <v>1.92</v>
      </c>
      <c r="AB98" s="76">
        <f>-STOA!P98</f>
        <v>0</v>
      </c>
      <c r="AC98">
        <f t="shared" si="3"/>
        <v>6.0350724347546079</v>
      </c>
      <c r="AD98">
        <f t="shared" si="4"/>
        <v>695.40915533202133</v>
      </c>
      <c r="AE98">
        <f>'IDT-1'!F98</f>
        <v>0</v>
      </c>
      <c r="AF98" s="25"/>
      <c r="AG98">
        <f t="shared" si="5"/>
        <v>695.40915533202133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-12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0.18979267499999988</v>
      </c>
      <c r="E99">
        <f t="shared" si="6"/>
        <v>0.28335151627718252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15.423143193498658</v>
      </c>
      <c r="P99" s="37">
        <f t="shared" si="6"/>
        <v>0.71006428228253493</v>
      </c>
      <c r="Q99" s="37">
        <f t="shared" si="6"/>
        <v>0.50760999999999978</v>
      </c>
      <c r="R99" s="39">
        <f>SUM(R3:R98)/4000</f>
        <v>0.21066938094664892</v>
      </c>
      <c r="S99" s="39">
        <f t="shared" si="6"/>
        <v>0</v>
      </c>
      <c r="T99" s="38">
        <f t="shared" si="6"/>
        <v>0.5102000000000001</v>
      </c>
      <c r="U99" s="38">
        <f t="shared" si="6"/>
        <v>5.4153074999999973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0.22692499999999999</v>
      </c>
      <c r="Z99" s="35">
        <f t="shared" si="6"/>
        <v>-0.61697500000000005</v>
      </c>
      <c r="AA99" s="76">
        <f t="shared" si="6"/>
        <v>0.38797750000000036</v>
      </c>
      <c r="AB99" s="76">
        <f t="shared" si="6"/>
        <v>0</v>
      </c>
      <c r="AC99">
        <f t="shared" si="6"/>
        <v>0.20260290616798882</v>
      </c>
      <c r="AD99">
        <f t="shared" si="6"/>
        <v>23.88579314183702</v>
      </c>
      <c r="AE99">
        <f t="shared" si="6"/>
        <v>-0.19085950000000002</v>
      </c>
      <c r="AG99">
        <f t="shared" si="6"/>
        <v>23.694933641837018</v>
      </c>
      <c r="AI99">
        <f t="shared" si="6"/>
        <v>0</v>
      </c>
      <c r="AJ99">
        <f t="shared" si="6"/>
        <v>0</v>
      </c>
      <c r="AK99">
        <f t="shared" si="6"/>
        <v>1.1628300000000003</v>
      </c>
      <c r="AL99">
        <f t="shared" si="6"/>
        <v>-0.32250000000000001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45654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1.2636000000000001</v>
      </c>
      <c r="E3">
        <f>GT_NG!S3</f>
        <v>1.9515167228415866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</v>
      </c>
      <c r="AA3" s="76">
        <f>STOA!K3</f>
        <v>105.63000000000001</v>
      </c>
      <c r="AB3" s="76">
        <f>-STOA!Q3</f>
        <v>0</v>
      </c>
      <c r="AC3">
        <f>SUMIF(B3:AB3,"&gt;0")*$AC$2-SUMIF(B3:AB3,"&lt;0")*($AC$2/(1-$AC$2))+SUMIF(AI3:AR3,"&gt;0")*$AC$2-SUMIF(AI3:AR3,"&lt;0")*($AC$2/(1-$AC$2))</f>
        <v>0.92760509326420748</v>
      </c>
      <c r="AD3">
        <f>SUM(B3:AB3,AI3:AV3)-AC3</f>
        <v>97.91751162957739</v>
      </c>
      <c r="AE3">
        <f>'IDT-1'!E3</f>
        <v>0</v>
      </c>
      <c r="AF3" s="25"/>
      <c r="AG3">
        <f>SUM(AD3:AF3)</f>
        <v>97.91751162957739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1.2636000000000001</v>
      </c>
      <c r="E4">
        <f>GT_NG!S4</f>
        <v>1.9515167228415866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-10</v>
      </c>
      <c r="AA4" s="76">
        <f>STOA!K4</f>
        <v>105.63000000000001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0.92760509326420748</v>
      </c>
      <c r="AD4">
        <f t="shared" ref="AD4:AD67" si="1">SUM(B4:AB4,AI4:AV4)-AC4</f>
        <v>97.91751162957739</v>
      </c>
      <c r="AE4">
        <f>'IDT-1'!E4</f>
        <v>0</v>
      </c>
      <c r="AF4" s="25"/>
      <c r="AG4">
        <f t="shared" ref="AG4:AG67" si="2">SUM(AD4:AF4)</f>
        <v>97.91751162957739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1.2636000000000001</v>
      </c>
      <c r="E5">
        <f>GT_NG!S5</f>
        <v>1.9515167228415866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-10</v>
      </c>
      <c r="AA5" s="76">
        <f>STOA!K5</f>
        <v>105.63000000000001</v>
      </c>
      <c r="AB5" s="76">
        <f>-STOA!Q5</f>
        <v>0</v>
      </c>
      <c r="AC5">
        <f t="shared" si="0"/>
        <v>0.92760509326420748</v>
      </c>
      <c r="AD5">
        <f t="shared" si="1"/>
        <v>97.91751162957739</v>
      </c>
      <c r="AE5">
        <f>'IDT-1'!E5</f>
        <v>0</v>
      </c>
      <c r="AF5" s="25"/>
      <c r="AG5">
        <f t="shared" si="2"/>
        <v>97.91751162957739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1.2636000000000001</v>
      </c>
      <c r="E6">
        <f>GT_NG!S6</f>
        <v>1.9515167228415866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-10</v>
      </c>
      <c r="AA6" s="76">
        <f>STOA!K6</f>
        <v>105.63000000000001</v>
      </c>
      <c r="AB6" s="76">
        <f>-STOA!Q6</f>
        <v>0</v>
      </c>
      <c r="AC6">
        <f t="shared" si="0"/>
        <v>0.92760509326420748</v>
      </c>
      <c r="AD6">
        <f t="shared" si="1"/>
        <v>97.91751162957739</v>
      </c>
      <c r="AE6">
        <f>'IDT-1'!E6</f>
        <v>0</v>
      </c>
      <c r="AF6" s="25"/>
      <c r="AG6">
        <f t="shared" si="2"/>
        <v>97.91751162957739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1.2636000000000001</v>
      </c>
      <c r="E7">
        <f>GT_NG!S7</f>
        <v>1.9515167228415866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-15</v>
      </c>
      <c r="AA7" s="76">
        <f>STOA!K7</f>
        <v>105.63000000000001</v>
      </c>
      <c r="AB7" s="76">
        <f>-STOA!Q7</f>
        <v>0</v>
      </c>
      <c r="AC7">
        <f t="shared" si="0"/>
        <v>0.9669116846772291</v>
      </c>
      <c r="AD7">
        <f t="shared" si="1"/>
        <v>92.878205038164367</v>
      </c>
      <c r="AE7">
        <f>'IDT-1'!E7</f>
        <v>0</v>
      </c>
      <c r="AF7" s="25"/>
      <c r="AG7">
        <f t="shared" si="2"/>
        <v>92.878205038164367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1.2636000000000001</v>
      </c>
      <c r="E8">
        <f>GT_NG!S8</f>
        <v>1.9515167228415866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-15</v>
      </c>
      <c r="AA8" s="76">
        <f>STOA!K8</f>
        <v>105.63000000000001</v>
      </c>
      <c r="AB8" s="76">
        <f>-STOA!Q8</f>
        <v>0</v>
      </c>
      <c r="AC8">
        <f t="shared" si="0"/>
        <v>0.9669116846772291</v>
      </c>
      <c r="AD8">
        <f t="shared" si="1"/>
        <v>92.878205038164367</v>
      </c>
      <c r="AE8">
        <f>'IDT-1'!E8</f>
        <v>0</v>
      </c>
      <c r="AF8" s="25"/>
      <c r="AG8">
        <f t="shared" si="2"/>
        <v>92.878205038164367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1.2636000000000001</v>
      </c>
      <c r="E9">
        <f>GT_NG!S9</f>
        <v>1.9515167228415866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-15</v>
      </c>
      <c r="AA9" s="76">
        <f>STOA!K9</f>
        <v>105.63000000000001</v>
      </c>
      <c r="AB9" s="76">
        <f>-STOA!Q9</f>
        <v>0</v>
      </c>
      <c r="AC9">
        <f t="shared" si="0"/>
        <v>0.9669116846772291</v>
      </c>
      <c r="AD9">
        <f t="shared" si="1"/>
        <v>92.878205038164367</v>
      </c>
      <c r="AE9">
        <f>'IDT-1'!E9</f>
        <v>0</v>
      </c>
      <c r="AF9" s="25"/>
      <c r="AG9">
        <f t="shared" si="2"/>
        <v>92.878205038164367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1.2636000000000001</v>
      </c>
      <c r="E10">
        <f>GT_NG!S10</f>
        <v>1.9515167228415866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-15</v>
      </c>
      <c r="AA10" s="76">
        <f>STOA!K10</f>
        <v>105.63000000000001</v>
      </c>
      <c r="AB10" s="76">
        <f>-STOA!Q10</f>
        <v>0</v>
      </c>
      <c r="AC10">
        <f t="shared" si="0"/>
        <v>0.9669116846772291</v>
      </c>
      <c r="AD10">
        <f t="shared" si="1"/>
        <v>92.878205038164367</v>
      </c>
      <c r="AE10">
        <f>'IDT-1'!E10</f>
        <v>0</v>
      </c>
      <c r="AF10" s="25"/>
      <c r="AG10">
        <f t="shared" si="2"/>
        <v>92.878205038164367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1.2636000000000001</v>
      </c>
      <c r="E11">
        <f>GT_NG!S11</f>
        <v>1.9515167228415866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-15</v>
      </c>
      <c r="AA11" s="76">
        <f>STOA!K11</f>
        <v>105.63000000000001</v>
      </c>
      <c r="AB11" s="76">
        <f>-STOA!Q11</f>
        <v>0</v>
      </c>
      <c r="AC11">
        <f t="shared" si="0"/>
        <v>0.9669116846772291</v>
      </c>
      <c r="AD11">
        <f t="shared" si="1"/>
        <v>92.878205038164367</v>
      </c>
      <c r="AE11">
        <f>'IDT-1'!E11</f>
        <v>0</v>
      </c>
      <c r="AF11" s="25"/>
      <c r="AG11">
        <f t="shared" si="2"/>
        <v>92.878205038164367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1.2636000000000001</v>
      </c>
      <c r="E12">
        <f>GT_NG!S12</f>
        <v>1.9515167228415866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-15</v>
      </c>
      <c r="AA12" s="76">
        <f>STOA!K12</f>
        <v>105.63000000000001</v>
      </c>
      <c r="AB12" s="76">
        <f>-STOA!Q12</f>
        <v>0</v>
      </c>
      <c r="AC12">
        <f t="shared" si="0"/>
        <v>0.9669116846772291</v>
      </c>
      <c r="AD12">
        <f t="shared" si="1"/>
        <v>92.878205038164367</v>
      </c>
      <c r="AE12">
        <f>'IDT-1'!E12</f>
        <v>0</v>
      </c>
      <c r="AF12" s="25"/>
      <c r="AG12">
        <f t="shared" si="2"/>
        <v>92.878205038164367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1.2636000000000001</v>
      </c>
      <c r="E13">
        <f>GT_NG!S13</f>
        <v>1.9515167228415866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-15</v>
      </c>
      <c r="AA13" s="76">
        <f>STOA!K13</f>
        <v>105.63000000000001</v>
      </c>
      <c r="AB13" s="76">
        <f>-STOA!Q13</f>
        <v>0</v>
      </c>
      <c r="AC13">
        <f t="shared" si="0"/>
        <v>0.9669116846772291</v>
      </c>
      <c r="AD13">
        <f t="shared" si="1"/>
        <v>92.878205038164367</v>
      </c>
      <c r="AE13">
        <f>'IDT-1'!E13</f>
        <v>0</v>
      </c>
      <c r="AF13" s="25"/>
      <c r="AG13">
        <f t="shared" si="2"/>
        <v>92.878205038164367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1.2636000000000001</v>
      </c>
      <c r="E14">
        <f>GT_NG!S14</f>
        <v>1.9515167228415866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-15</v>
      </c>
      <c r="AA14" s="76">
        <f>STOA!K14</f>
        <v>105.63000000000001</v>
      </c>
      <c r="AB14" s="76">
        <f>-STOA!Q14</f>
        <v>0</v>
      </c>
      <c r="AC14">
        <f t="shared" si="0"/>
        <v>0.9669116846772291</v>
      </c>
      <c r="AD14">
        <f t="shared" si="1"/>
        <v>92.878205038164367</v>
      </c>
      <c r="AE14">
        <f>'IDT-1'!E14</f>
        <v>0</v>
      </c>
      <c r="AF14" s="25"/>
      <c r="AG14">
        <f t="shared" si="2"/>
        <v>92.878205038164367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1.2636000000000001</v>
      </c>
      <c r="E15">
        <f>GT_NG!S15</f>
        <v>1.9515167228415866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-20</v>
      </c>
      <c r="AA15" s="76">
        <f>STOA!K15</f>
        <v>105.63000000000001</v>
      </c>
      <c r="AB15" s="76">
        <f>-STOA!Q15</f>
        <v>0</v>
      </c>
      <c r="AC15">
        <f t="shared" si="0"/>
        <v>1.0062182760902507</v>
      </c>
      <c r="AD15">
        <f t="shared" si="1"/>
        <v>87.838898446751344</v>
      </c>
      <c r="AE15">
        <f>'IDT-1'!E15</f>
        <v>0</v>
      </c>
      <c r="AF15" s="25"/>
      <c r="AG15">
        <f t="shared" si="2"/>
        <v>87.838898446751344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1.2636000000000001</v>
      </c>
      <c r="E16">
        <f>GT_NG!S16</f>
        <v>1.9515167228415866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-20</v>
      </c>
      <c r="AA16" s="76">
        <f>STOA!K16</f>
        <v>105.63000000000001</v>
      </c>
      <c r="AB16" s="76">
        <f>-STOA!Q16</f>
        <v>0</v>
      </c>
      <c r="AC16">
        <f t="shared" si="0"/>
        <v>1.0062182760902507</v>
      </c>
      <c r="AD16">
        <f t="shared" si="1"/>
        <v>87.838898446751344</v>
      </c>
      <c r="AE16">
        <f>'IDT-1'!E16</f>
        <v>0</v>
      </c>
      <c r="AF16" s="25"/>
      <c r="AG16">
        <f t="shared" si="2"/>
        <v>87.838898446751344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1.2636000000000001</v>
      </c>
      <c r="E17">
        <f>GT_NG!S17</f>
        <v>1.9515167228415866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-20</v>
      </c>
      <c r="AA17" s="76">
        <f>STOA!K17</f>
        <v>105.63000000000001</v>
      </c>
      <c r="AB17" s="76">
        <f>-STOA!Q17</f>
        <v>0</v>
      </c>
      <c r="AC17">
        <f t="shared" si="0"/>
        <v>1.0062182760902507</v>
      </c>
      <c r="AD17">
        <f t="shared" si="1"/>
        <v>87.838898446751344</v>
      </c>
      <c r="AE17">
        <f>'IDT-1'!E17</f>
        <v>0</v>
      </c>
      <c r="AF17" s="25"/>
      <c r="AG17">
        <f t="shared" si="2"/>
        <v>87.838898446751344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1.2636000000000001</v>
      </c>
      <c r="E18">
        <f>GT_NG!S18</f>
        <v>1.9515167228415866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-20</v>
      </c>
      <c r="AA18" s="76">
        <f>STOA!K18</f>
        <v>105.63000000000001</v>
      </c>
      <c r="AB18" s="76">
        <f>-STOA!Q18</f>
        <v>0</v>
      </c>
      <c r="AC18">
        <f t="shared" si="0"/>
        <v>1.0062182760902507</v>
      </c>
      <c r="AD18">
        <f t="shared" si="1"/>
        <v>87.838898446751344</v>
      </c>
      <c r="AE18">
        <f>'IDT-1'!E18</f>
        <v>0</v>
      </c>
      <c r="AF18" s="25"/>
      <c r="AG18">
        <f t="shared" si="2"/>
        <v>87.838898446751344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1.2636000000000001</v>
      </c>
      <c r="E19">
        <f>GT_NG!S19</f>
        <v>1.9515167228415866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-15</v>
      </c>
      <c r="AA19" s="76">
        <f>STOA!K19</f>
        <v>105.63000000000001</v>
      </c>
      <c r="AB19" s="76">
        <f>-STOA!Q19</f>
        <v>0</v>
      </c>
      <c r="AC19">
        <f t="shared" si="0"/>
        <v>0.9669116846772291</v>
      </c>
      <c r="AD19">
        <f t="shared" si="1"/>
        <v>92.878205038164367</v>
      </c>
      <c r="AE19">
        <f>'IDT-1'!E19</f>
        <v>0</v>
      </c>
      <c r="AF19" s="25"/>
      <c r="AG19">
        <f t="shared" si="2"/>
        <v>92.878205038164367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1.2636000000000001</v>
      </c>
      <c r="E20">
        <f>GT_NG!S20</f>
        <v>1.9515167228415866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-15</v>
      </c>
      <c r="AA20" s="76">
        <f>STOA!K20</f>
        <v>105.63000000000001</v>
      </c>
      <c r="AB20" s="76">
        <f>-STOA!Q20</f>
        <v>0</v>
      </c>
      <c r="AC20">
        <f t="shared" si="0"/>
        <v>0.9669116846772291</v>
      </c>
      <c r="AD20">
        <f t="shared" si="1"/>
        <v>92.878205038164367</v>
      </c>
      <c r="AE20">
        <f>'IDT-1'!E20</f>
        <v>0</v>
      </c>
      <c r="AF20" s="25"/>
      <c r="AG20">
        <f t="shared" si="2"/>
        <v>92.878205038164367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1.2636000000000001</v>
      </c>
      <c r="E21">
        <f>GT_NG!S21</f>
        <v>1.9515167228415866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-15</v>
      </c>
      <c r="AA21" s="76">
        <f>STOA!K21</f>
        <v>105.63000000000001</v>
      </c>
      <c r="AB21" s="76">
        <f>-STOA!Q21</f>
        <v>0</v>
      </c>
      <c r="AC21">
        <f t="shared" si="0"/>
        <v>0.9669116846772291</v>
      </c>
      <c r="AD21">
        <f t="shared" si="1"/>
        <v>92.878205038164367</v>
      </c>
      <c r="AE21">
        <f>'IDT-1'!E21</f>
        <v>0</v>
      </c>
      <c r="AF21" s="25"/>
      <c r="AG21">
        <f t="shared" si="2"/>
        <v>92.878205038164367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1.2636000000000001</v>
      </c>
      <c r="E22">
        <f>GT_NG!S22</f>
        <v>1.9515167228415866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-15</v>
      </c>
      <c r="AA22" s="76">
        <f>STOA!K22</f>
        <v>105.63000000000001</v>
      </c>
      <c r="AB22" s="76">
        <f>-STOA!Q22</f>
        <v>0</v>
      </c>
      <c r="AC22">
        <f t="shared" si="0"/>
        <v>0.9669116846772291</v>
      </c>
      <c r="AD22">
        <f t="shared" si="1"/>
        <v>92.878205038164367</v>
      </c>
      <c r="AE22">
        <f>'IDT-1'!E22</f>
        <v>0</v>
      </c>
      <c r="AF22" s="25"/>
      <c r="AG22">
        <f t="shared" si="2"/>
        <v>92.878205038164367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1.2636000000000001</v>
      </c>
      <c r="E23">
        <f>GT_NG!S23</f>
        <v>1.9515167228415866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-10</v>
      </c>
      <c r="AA23" s="76">
        <f>STOA!K23</f>
        <v>105.63000000000001</v>
      </c>
      <c r="AB23" s="76">
        <f>-STOA!Q23</f>
        <v>0</v>
      </c>
      <c r="AC23">
        <f t="shared" si="0"/>
        <v>0.92760509326420748</v>
      </c>
      <c r="AD23">
        <f t="shared" si="1"/>
        <v>97.91751162957739</v>
      </c>
      <c r="AE23">
        <f>'IDT-1'!E23</f>
        <v>0</v>
      </c>
      <c r="AF23" s="25"/>
      <c r="AG23">
        <f t="shared" si="2"/>
        <v>97.91751162957739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1.2636000000000001</v>
      </c>
      <c r="E24">
        <f>GT_NG!S24</f>
        <v>1.9515167228415866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-10</v>
      </c>
      <c r="AA24" s="76">
        <f>STOA!K24</f>
        <v>105.63000000000001</v>
      </c>
      <c r="AB24" s="76">
        <f>-STOA!Q24</f>
        <v>0</v>
      </c>
      <c r="AC24">
        <f t="shared" si="0"/>
        <v>0.92760509326420748</v>
      </c>
      <c r="AD24">
        <f t="shared" si="1"/>
        <v>97.91751162957739</v>
      </c>
      <c r="AE24">
        <f>'IDT-1'!E24</f>
        <v>0</v>
      </c>
      <c r="AF24" s="25"/>
      <c r="AG24">
        <f t="shared" si="2"/>
        <v>97.91751162957739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1.2636000000000001</v>
      </c>
      <c r="E25">
        <f>GT_NG!S25</f>
        <v>1.9515167228415866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-10</v>
      </c>
      <c r="AA25" s="76">
        <f>STOA!K25</f>
        <v>105.63000000000001</v>
      </c>
      <c r="AB25" s="76">
        <f>-STOA!Q25</f>
        <v>0</v>
      </c>
      <c r="AC25">
        <f t="shared" si="0"/>
        <v>0.92760509326420748</v>
      </c>
      <c r="AD25">
        <f t="shared" si="1"/>
        <v>97.91751162957739</v>
      </c>
      <c r="AE25">
        <f>'IDT-1'!E25</f>
        <v>0</v>
      </c>
      <c r="AF25" s="25"/>
      <c r="AG25">
        <f t="shared" si="2"/>
        <v>97.91751162957739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1.2636000000000001</v>
      </c>
      <c r="E26">
        <f>GT_NG!S26</f>
        <v>1.9515167228415866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-10</v>
      </c>
      <c r="AA26" s="76">
        <f>STOA!K26</f>
        <v>105.63000000000001</v>
      </c>
      <c r="AB26" s="76">
        <f>-STOA!Q26</f>
        <v>0</v>
      </c>
      <c r="AC26">
        <f t="shared" si="0"/>
        <v>0.92760509326420748</v>
      </c>
      <c r="AD26">
        <f t="shared" si="1"/>
        <v>97.91751162957739</v>
      </c>
      <c r="AE26">
        <f>'IDT-1'!E26</f>
        <v>0</v>
      </c>
      <c r="AF26" s="25"/>
      <c r="AG26">
        <f t="shared" si="2"/>
        <v>97.91751162957739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1.2636000000000001</v>
      </c>
      <c r="E27">
        <f>GT_NG!S27</f>
        <v>1.9515167228415866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105.63000000000001</v>
      </c>
      <c r="AB27" s="76">
        <f>-STOA!Q27</f>
        <v>0</v>
      </c>
      <c r="AC27">
        <f t="shared" si="0"/>
        <v>0.84899191043816435</v>
      </c>
      <c r="AD27">
        <f t="shared" si="1"/>
        <v>107.99612481240344</v>
      </c>
      <c r="AE27">
        <f>'IDT-1'!E27</f>
        <v>0</v>
      </c>
      <c r="AF27" s="25"/>
      <c r="AG27">
        <f t="shared" si="2"/>
        <v>107.99612481240344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1.2636000000000001</v>
      </c>
      <c r="E28">
        <f>GT_NG!S28</f>
        <v>1.9515167228415866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115.09000000000002</v>
      </c>
      <c r="AB28" s="76">
        <f>-STOA!Q28</f>
        <v>0</v>
      </c>
      <c r="AC28">
        <f t="shared" si="0"/>
        <v>0.92277991043816443</v>
      </c>
      <c r="AD28">
        <f t="shared" si="1"/>
        <v>117.38233681240344</v>
      </c>
      <c r="AE28">
        <f>'IDT-1'!E28</f>
        <v>0</v>
      </c>
      <c r="AF28" s="25"/>
      <c r="AG28">
        <f t="shared" si="2"/>
        <v>117.38233681240344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1.2636000000000001</v>
      </c>
      <c r="E29">
        <f>GT_NG!S29</f>
        <v>1.9515167228415866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115.09000000000002</v>
      </c>
      <c r="AB29" s="76">
        <f>-STOA!Q29</f>
        <v>0</v>
      </c>
      <c r="AC29">
        <f t="shared" si="0"/>
        <v>0.92277991043816443</v>
      </c>
      <c r="AD29">
        <f t="shared" si="1"/>
        <v>117.38233681240344</v>
      </c>
      <c r="AE29">
        <f>'IDT-1'!E29</f>
        <v>0</v>
      </c>
      <c r="AF29" s="25"/>
      <c r="AG29">
        <f t="shared" si="2"/>
        <v>117.38233681240344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1.2636000000000001</v>
      </c>
      <c r="E30">
        <f>GT_NG!S30</f>
        <v>1.9515167228415866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115.09000000000002</v>
      </c>
      <c r="AB30" s="76">
        <f>-STOA!Q30</f>
        <v>0</v>
      </c>
      <c r="AC30">
        <f t="shared" si="0"/>
        <v>0.92277991043816443</v>
      </c>
      <c r="AD30">
        <f t="shared" si="1"/>
        <v>117.38233681240344</v>
      </c>
      <c r="AE30">
        <f>'IDT-1'!E30</f>
        <v>0</v>
      </c>
      <c r="AF30" s="25"/>
      <c r="AG30">
        <f t="shared" si="2"/>
        <v>117.38233681240344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1.2636000000000001</v>
      </c>
      <c r="E31">
        <f>GT_NG!S31</f>
        <v>1.9515167228415866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115.09000000000002</v>
      </c>
      <c r="AB31" s="76">
        <f>-STOA!Q31</f>
        <v>0</v>
      </c>
      <c r="AC31">
        <f t="shared" si="0"/>
        <v>0.92277991043816443</v>
      </c>
      <c r="AD31">
        <f t="shared" si="1"/>
        <v>117.38233681240344</v>
      </c>
      <c r="AE31">
        <f>'IDT-1'!E31</f>
        <v>0</v>
      </c>
      <c r="AF31" s="25"/>
      <c r="AG31">
        <f t="shared" si="2"/>
        <v>117.38233681240344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1.2636000000000001</v>
      </c>
      <c r="E32">
        <f>GT_NG!S32</f>
        <v>1.9515167228415866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122.42999999999999</v>
      </c>
      <c r="AB32" s="76">
        <f>-STOA!Q32</f>
        <v>0</v>
      </c>
      <c r="AC32">
        <f t="shared" si="0"/>
        <v>0.98003191043816429</v>
      </c>
      <c r="AD32">
        <f t="shared" si="1"/>
        <v>124.66508481240342</v>
      </c>
      <c r="AE32">
        <f>'IDT-1'!E32</f>
        <v>0</v>
      </c>
      <c r="AF32" s="25"/>
      <c r="AG32">
        <f t="shared" si="2"/>
        <v>124.66508481240342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1.2636000000000001</v>
      </c>
      <c r="E33">
        <f>GT_NG!S33</f>
        <v>1.9515167228415866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122.42999999999999</v>
      </c>
      <c r="AB33" s="76">
        <f>-STOA!Q33</f>
        <v>0</v>
      </c>
      <c r="AC33">
        <f t="shared" si="0"/>
        <v>0.98003191043816429</v>
      </c>
      <c r="AD33">
        <f t="shared" si="1"/>
        <v>124.66508481240342</v>
      </c>
      <c r="AE33">
        <f>'IDT-1'!E33</f>
        <v>0</v>
      </c>
      <c r="AF33" s="25"/>
      <c r="AG33">
        <f t="shared" si="2"/>
        <v>124.66508481240342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1.2636000000000001</v>
      </c>
      <c r="E34">
        <f>GT_NG!S34</f>
        <v>1.9515167228415866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129.87</v>
      </c>
      <c r="AB34" s="76">
        <f>-STOA!Q34</f>
        <v>0</v>
      </c>
      <c r="AC34">
        <f t="shared" si="0"/>
        <v>1.0380639104381644</v>
      </c>
      <c r="AD34">
        <f t="shared" si="1"/>
        <v>132.04705281240345</v>
      </c>
      <c r="AE34">
        <f>'IDT-1'!E34</f>
        <v>0</v>
      </c>
      <c r="AF34" s="25"/>
      <c r="AG34">
        <f t="shared" si="2"/>
        <v>132.04705281240345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1.2636000000000001</v>
      </c>
      <c r="E35">
        <f>GT_NG!S35</f>
        <v>1.9515167228415866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129.87</v>
      </c>
      <c r="AB35" s="76">
        <f>-STOA!Q35</f>
        <v>0</v>
      </c>
      <c r="AC35">
        <f t="shared" si="0"/>
        <v>1.0380639104381644</v>
      </c>
      <c r="AD35">
        <f t="shared" si="1"/>
        <v>132.04705281240345</v>
      </c>
      <c r="AE35">
        <f>'IDT-1'!E35</f>
        <v>0</v>
      </c>
      <c r="AF35" s="25"/>
      <c r="AG35">
        <f t="shared" si="2"/>
        <v>132.04705281240345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1.2636000000000001</v>
      </c>
      <c r="E36">
        <f>GT_NG!S36</f>
        <v>1.9515167228415866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139.48999999999998</v>
      </c>
      <c r="AB36" s="76">
        <f>-STOA!Q36</f>
        <v>0</v>
      </c>
      <c r="AC36">
        <f t="shared" si="0"/>
        <v>1.1130999104381643</v>
      </c>
      <c r="AD36">
        <f t="shared" si="1"/>
        <v>141.59201681240341</v>
      </c>
      <c r="AE36">
        <f>'IDT-1'!E36</f>
        <v>0</v>
      </c>
      <c r="AF36" s="25"/>
      <c r="AG36">
        <f t="shared" si="2"/>
        <v>141.59201681240341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1.2636000000000001</v>
      </c>
      <c r="E37">
        <f>GT_NG!S37</f>
        <v>1.9515167228415866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145.26999999999998</v>
      </c>
      <c r="AB37" s="76">
        <f>-STOA!Q37</f>
        <v>0</v>
      </c>
      <c r="AC37">
        <f t="shared" si="0"/>
        <v>1.1581839104381644</v>
      </c>
      <c r="AD37">
        <f t="shared" si="1"/>
        <v>147.32693281240341</v>
      </c>
      <c r="AE37">
        <f>'IDT-1'!E37</f>
        <v>0</v>
      </c>
      <c r="AF37" s="25"/>
      <c r="AG37">
        <f t="shared" si="2"/>
        <v>147.32693281240341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1.2636000000000001</v>
      </c>
      <c r="E38">
        <f>GT_NG!S38</f>
        <v>1.9515167228415866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145.26999999999998</v>
      </c>
      <c r="AB38" s="76">
        <f>-STOA!Q38</f>
        <v>0</v>
      </c>
      <c r="AC38">
        <f t="shared" si="0"/>
        <v>1.1581839104381644</v>
      </c>
      <c r="AD38">
        <f t="shared" si="1"/>
        <v>147.32693281240341</v>
      </c>
      <c r="AE38">
        <f>'IDT-1'!E38</f>
        <v>0</v>
      </c>
      <c r="AF38" s="25"/>
      <c r="AG38">
        <f t="shared" si="2"/>
        <v>147.32693281240341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1.2636000000000001</v>
      </c>
      <c r="E39">
        <f>GT_NG!S39</f>
        <v>1.9515167228415866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154.88999999999999</v>
      </c>
      <c r="AB39" s="76">
        <f>-STOA!Q39</f>
        <v>0</v>
      </c>
      <c r="AC39">
        <f t="shared" si="0"/>
        <v>1.2332199104381643</v>
      </c>
      <c r="AD39">
        <f t="shared" si="1"/>
        <v>156.87189681240343</v>
      </c>
      <c r="AE39">
        <f>'IDT-1'!E39</f>
        <v>0</v>
      </c>
      <c r="AF39" s="25"/>
      <c r="AG39">
        <f t="shared" si="2"/>
        <v>156.87189681240343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1.2636000000000001</v>
      </c>
      <c r="E40">
        <f>GT_NG!S40</f>
        <v>1.9515167228415866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154.88999999999999</v>
      </c>
      <c r="AB40" s="76">
        <f>-STOA!Q40</f>
        <v>0</v>
      </c>
      <c r="AC40">
        <f t="shared" si="0"/>
        <v>1.2332199104381643</v>
      </c>
      <c r="AD40">
        <f t="shared" si="1"/>
        <v>156.87189681240343</v>
      </c>
      <c r="AE40">
        <f>'IDT-1'!E40</f>
        <v>0</v>
      </c>
      <c r="AF40" s="25"/>
      <c r="AG40">
        <f t="shared" si="2"/>
        <v>156.87189681240343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1.2636000000000001</v>
      </c>
      <c r="E41">
        <f>GT_NG!S41</f>
        <v>1.9515167228415866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154.88999999999999</v>
      </c>
      <c r="AB41" s="76">
        <f>-STOA!Q41</f>
        <v>0</v>
      </c>
      <c r="AC41">
        <f t="shared" si="0"/>
        <v>1.2332199104381643</v>
      </c>
      <c r="AD41">
        <f t="shared" si="1"/>
        <v>156.87189681240343</v>
      </c>
      <c r="AE41">
        <f>'IDT-1'!E41</f>
        <v>0</v>
      </c>
      <c r="AF41" s="25"/>
      <c r="AG41">
        <f t="shared" si="2"/>
        <v>156.87189681240343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1.2636000000000001</v>
      </c>
      <c r="E42">
        <f>GT_NG!S42</f>
        <v>1.9515167228415866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160.66999999999999</v>
      </c>
      <c r="AB42" s="76">
        <f>-STOA!Q42</f>
        <v>0</v>
      </c>
      <c r="AC42">
        <f t="shared" si="0"/>
        <v>1.2783039104381644</v>
      </c>
      <c r="AD42">
        <f t="shared" si="1"/>
        <v>162.60681281240343</v>
      </c>
      <c r="AE42">
        <f>'IDT-1'!E42</f>
        <v>0</v>
      </c>
      <c r="AF42" s="25"/>
      <c r="AG42">
        <f t="shared" si="2"/>
        <v>162.60681281240343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1.2636000000000001</v>
      </c>
      <c r="E43">
        <f>GT_NG!S43</f>
        <v>1.9515167228415866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160.66999999999999</v>
      </c>
      <c r="AB43" s="76">
        <f>-STOA!Q43</f>
        <v>0</v>
      </c>
      <c r="AC43">
        <f t="shared" si="0"/>
        <v>1.2783039104381644</v>
      </c>
      <c r="AD43">
        <f t="shared" si="1"/>
        <v>162.60681281240343</v>
      </c>
      <c r="AE43">
        <f>'IDT-1'!E43</f>
        <v>0</v>
      </c>
      <c r="AF43" s="25"/>
      <c r="AG43">
        <f t="shared" si="2"/>
        <v>162.60681281240343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1.2636000000000001</v>
      </c>
      <c r="E44">
        <f>GT_NG!S44</f>
        <v>1.9515167228415866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160.66999999999999</v>
      </c>
      <c r="AB44" s="76">
        <f>-STOA!Q44</f>
        <v>0</v>
      </c>
      <c r="AC44">
        <f t="shared" si="0"/>
        <v>1.2783039104381644</v>
      </c>
      <c r="AD44">
        <f t="shared" si="1"/>
        <v>162.60681281240343</v>
      </c>
      <c r="AE44">
        <f>'IDT-1'!E44</f>
        <v>0</v>
      </c>
      <c r="AF44" s="25"/>
      <c r="AG44">
        <f t="shared" si="2"/>
        <v>162.60681281240343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1.2879000000000003</v>
      </c>
      <c r="E45">
        <f>GT_NG!S45</f>
        <v>1.9515167228415866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146.55000000000001</v>
      </c>
      <c r="AB45" s="76">
        <f>-STOA!Q45</f>
        <v>0</v>
      </c>
      <c r="AC45">
        <f t="shared" si="0"/>
        <v>1.1683574504381644</v>
      </c>
      <c r="AD45">
        <f t="shared" si="1"/>
        <v>148.62105927240344</v>
      </c>
      <c r="AE45">
        <f>'IDT-1'!E45</f>
        <v>0</v>
      </c>
      <c r="AF45" s="25"/>
      <c r="AG45">
        <f t="shared" si="2"/>
        <v>148.62105927240344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1.2879000000000003</v>
      </c>
      <c r="E46">
        <f>GT_NG!S46</f>
        <v>1.9515167228415866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149.25000000000003</v>
      </c>
      <c r="AB46" s="76">
        <f>-STOA!Q46</f>
        <v>0</v>
      </c>
      <c r="AC46">
        <f t="shared" si="0"/>
        <v>1.1894174504381645</v>
      </c>
      <c r="AD46">
        <f t="shared" si="1"/>
        <v>151.29999927240345</v>
      </c>
      <c r="AE46">
        <f>'IDT-1'!E46</f>
        <v>0</v>
      </c>
      <c r="AF46" s="25"/>
      <c r="AG46">
        <f t="shared" si="2"/>
        <v>151.29999927240345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1.2879000000000003</v>
      </c>
      <c r="E47">
        <f>GT_NG!S47</f>
        <v>1.9515167228415866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159.25</v>
      </c>
      <c r="AB47" s="76">
        <f>-STOA!Q47</f>
        <v>0</v>
      </c>
      <c r="AC47">
        <f t="shared" si="0"/>
        <v>1.2674174504381643</v>
      </c>
      <c r="AD47">
        <f t="shared" si="1"/>
        <v>161.22199927240342</v>
      </c>
      <c r="AE47">
        <f>'IDT-1'!E47</f>
        <v>0</v>
      </c>
      <c r="AF47" s="25"/>
      <c r="AG47">
        <f t="shared" si="2"/>
        <v>161.22199927240342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1.2879000000000003</v>
      </c>
      <c r="E48">
        <f>GT_NG!S48</f>
        <v>1.9515167228415866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156.46</v>
      </c>
      <c r="AB48" s="76">
        <f>-STOA!Q48</f>
        <v>0</v>
      </c>
      <c r="AC48">
        <f t="shared" si="0"/>
        <v>1.2456554504381643</v>
      </c>
      <c r="AD48">
        <f t="shared" si="1"/>
        <v>158.45376127240343</v>
      </c>
      <c r="AE48">
        <f>'IDT-1'!E48</f>
        <v>0</v>
      </c>
      <c r="AF48" s="25"/>
      <c r="AG48">
        <f t="shared" si="2"/>
        <v>158.45376127240343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1.2879000000000003</v>
      </c>
      <c r="E49">
        <f>GT_NG!S49</f>
        <v>1.9515167228415866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141.13000000000002</v>
      </c>
      <c r="AB49" s="76">
        <f>-STOA!Q49</f>
        <v>0</v>
      </c>
      <c r="AC49">
        <f t="shared" si="0"/>
        <v>1.1260814504381644</v>
      </c>
      <c r="AD49">
        <f t="shared" si="1"/>
        <v>143.24333527240344</v>
      </c>
      <c r="AE49">
        <f>'IDT-1'!E49</f>
        <v>0</v>
      </c>
      <c r="AF49" s="25"/>
      <c r="AG49">
        <f t="shared" si="2"/>
        <v>143.24333527240344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1.2879000000000003</v>
      </c>
      <c r="E50">
        <f>GT_NG!S50</f>
        <v>1.9515167228415866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139.31</v>
      </c>
      <c r="AB50" s="76">
        <f>-STOA!Q50</f>
        <v>0</v>
      </c>
      <c r="AC50">
        <f t="shared" si="0"/>
        <v>1.1118854504381643</v>
      </c>
      <c r="AD50">
        <f t="shared" si="1"/>
        <v>141.43753127240342</v>
      </c>
      <c r="AE50">
        <f>'IDT-1'!E50</f>
        <v>0</v>
      </c>
      <c r="AF50" s="25"/>
      <c r="AG50">
        <f t="shared" si="2"/>
        <v>141.43753127240342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1.2879000000000003</v>
      </c>
      <c r="E51">
        <f>GT_NG!S51</f>
        <v>1.9515167228415866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137.18</v>
      </c>
      <c r="AB51" s="76">
        <f>-STOA!Q51</f>
        <v>0</v>
      </c>
      <c r="AC51">
        <f t="shared" si="0"/>
        <v>1.0952714504381644</v>
      </c>
      <c r="AD51">
        <f t="shared" si="1"/>
        <v>139.32414527240343</v>
      </c>
      <c r="AE51">
        <f>'IDT-1'!E51</f>
        <v>0</v>
      </c>
      <c r="AF51" s="25"/>
      <c r="AG51">
        <f t="shared" si="2"/>
        <v>139.32414527240343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1.2879000000000003</v>
      </c>
      <c r="E52">
        <f>GT_NG!S52</f>
        <v>1.9515167228415866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138.82000000000002</v>
      </c>
      <c r="AB52" s="76">
        <f>-STOA!Q52</f>
        <v>0</v>
      </c>
      <c r="AC52">
        <f t="shared" si="0"/>
        <v>1.1080634504381646</v>
      </c>
      <c r="AD52">
        <f t="shared" si="1"/>
        <v>140.95135327240345</v>
      </c>
      <c r="AE52">
        <f>'IDT-1'!E52</f>
        <v>0</v>
      </c>
      <c r="AF52" s="25"/>
      <c r="AG52">
        <f t="shared" si="2"/>
        <v>140.95135327240345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1.2879000000000003</v>
      </c>
      <c r="E53">
        <f>GT_NG!S53</f>
        <v>1.9515167228415866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160.4</v>
      </c>
      <c r="AB53" s="76">
        <f>-STOA!Q53</f>
        <v>0</v>
      </c>
      <c r="AC53">
        <f t="shared" si="0"/>
        <v>1.2763874504381643</v>
      </c>
      <c r="AD53">
        <f t="shared" si="1"/>
        <v>162.36302927240342</v>
      </c>
      <c r="AE53">
        <f>'IDT-1'!E53</f>
        <v>0</v>
      </c>
      <c r="AF53" s="25"/>
      <c r="AG53">
        <f t="shared" si="2"/>
        <v>162.36302927240342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1.2879000000000003</v>
      </c>
      <c r="E54">
        <f>GT_NG!S54</f>
        <v>1.9515167228415866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165.02</v>
      </c>
      <c r="AB54" s="76">
        <f>-STOA!Q54</f>
        <v>0</v>
      </c>
      <c r="AC54">
        <f t="shared" si="0"/>
        <v>1.3124234504381644</v>
      </c>
      <c r="AD54">
        <f t="shared" si="1"/>
        <v>166.94699327240343</v>
      </c>
      <c r="AE54">
        <f>'IDT-1'!E54</f>
        <v>0</v>
      </c>
      <c r="AF54" s="25"/>
      <c r="AG54">
        <f t="shared" si="2"/>
        <v>166.94699327240343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1.2879000000000003</v>
      </c>
      <c r="E55">
        <f>GT_NG!S55</f>
        <v>1.9515167228415866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169.83</v>
      </c>
      <c r="AB55" s="76">
        <f>-STOA!Q55</f>
        <v>0</v>
      </c>
      <c r="AC55">
        <f t="shared" si="0"/>
        <v>1.3499414504381644</v>
      </c>
      <c r="AD55">
        <f t="shared" si="1"/>
        <v>171.71947527240343</v>
      </c>
      <c r="AE55">
        <f>'IDT-1'!E55</f>
        <v>0</v>
      </c>
      <c r="AF55" s="25"/>
      <c r="AG55">
        <f t="shared" si="2"/>
        <v>171.71947527240343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1.2879000000000003</v>
      </c>
      <c r="E56">
        <f>GT_NG!S56</f>
        <v>1.9515167228415866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171.95000000000002</v>
      </c>
      <c r="AB56" s="76">
        <f>-STOA!Q56</f>
        <v>0</v>
      </c>
      <c r="AC56">
        <f t="shared" si="0"/>
        <v>1.3664774504381645</v>
      </c>
      <c r="AD56">
        <f t="shared" si="1"/>
        <v>173.82293927240343</v>
      </c>
      <c r="AE56">
        <f>'IDT-1'!E56</f>
        <v>0</v>
      </c>
      <c r="AF56" s="25"/>
      <c r="AG56">
        <f t="shared" si="2"/>
        <v>173.82293927240343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1.2879000000000003</v>
      </c>
      <c r="E57">
        <f>GT_NG!S57</f>
        <v>1.9515167228415866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174.35000000000002</v>
      </c>
      <c r="AB57" s="76">
        <f>-STOA!Q57</f>
        <v>0</v>
      </c>
      <c r="AC57">
        <f t="shared" si="0"/>
        <v>1.3851974504381646</v>
      </c>
      <c r="AD57">
        <f t="shared" si="1"/>
        <v>176.20421927240344</v>
      </c>
      <c r="AE57">
        <f>'IDT-1'!E57</f>
        <v>0</v>
      </c>
      <c r="AF57" s="25"/>
      <c r="AG57">
        <f t="shared" si="2"/>
        <v>176.20421927240344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1.2879000000000003</v>
      </c>
      <c r="E58">
        <f>GT_NG!S58</f>
        <v>1.9515167228415866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175.21</v>
      </c>
      <c r="AB58" s="76">
        <f>-STOA!Q58</f>
        <v>0</v>
      </c>
      <c r="AC58">
        <f t="shared" si="0"/>
        <v>1.3919054504381643</v>
      </c>
      <c r="AD58">
        <f t="shared" si="1"/>
        <v>177.05751127240342</v>
      </c>
      <c r="AE58">
        <f>'IDT-1'!E58</f>
        <v>0</v>
      </c>
      <c r="AF58" s="25"/>
      <c r="AG58">
        <f t="shared" si="2"/>
        <v>177.05751127240342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1.2879000000000003</v>
      </c>
      <c r="E59">
        <f>GT_NG!S59</f>
        <v>1.9515167228415866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175.60000000000002</v>
      </c>
      <c r="AB59" s="76">
        <f>-STOA!Q59</f>
        <v>0</v>
      </c>
      <c r="AC59">
        <f t="shared" si="0"/>
        <v>1.3949474504381645</v>
      </c>
      <c r="AD59">
        <f t="shared" si="1"/>
        <v>177.44446927240344</v>
      </c>
      <c r="AE59">
        <f>'IDT-1'!E59</f>
        <v>0</v>
      </c>
      <c r="AF59" s="25"/>
      <c r="AG59">
        <f t="shared" si="2"/>
        <v>177.44446927240344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1.2879000000000003</v>
      </c>
      <c r="E60">
        <f>GT_NG!S60</f>
        <v>1.9515167228415866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175.61</v>
      </c>
      <c r="AB60" s="76">
        <f>-STOA!Q60</f>
        <v>0</v>
      </c>
      <c r="AC60">
        <f t="shared" si="0"/>
        <v>1.3950254504381643</v>
      </c>
      <c r="AD60">
        <f t="shared" si="1"/>
        <v>177.45439127240343</v>
      </c>
      <c r="AE60">
        <f>'IDT-1'!E60</f>
        <v>0</v>
      </c>
      <c r="AF60" s="25"/>
      <c r="AG60">
        <f t="shared" si="2"/>
        <v>177.45439127240343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1.2879000000000003</v>
      </c>
      <c r="E61">
        <f>GT_NG!S61</f>
        <v>2.0020222446916076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175.6</v>
      </c>
      <c r="AB61" s="76">
        <f>-STOA!Q61</f>
        <v>0</v>
      </c>
      <c r="AC61">
        <f t="shared" si="0"/>
        <v>1.3953413935085945</v>
      </c>
      <c r="AD61">
        <f t="shared" si="1"/>
        <v>177.494580851183</v>
      </c>
      <c r="AE61">
        <f>'IDT-1'!E61</f>
        <v>0</v>
      </c>
      <c r="AF61" s="25"/>
      <c r="AG61">
        <f t="shared" si="2"/>
        <v>177.494580851183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1.2879000000000003</v>
      </c>
      <c r="E62">
        <f>GT_NG!S62</f>
        <v>2.0020222446916076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175.60000000000002</v>
      </c>
      <c r="AB62" s="76">
        <f>-STOA!Q62</f>
        <v>0</v>
      </c>
      <c r="AC62">
        <f t="shared" si="0"/>
        <v>1.3953413935085948</v>
      </c>
      <c r="AD62">
        <f t="shared" si="1"/>
        <v>177.49458085118303</v>
      </c>
      <c r="AE62">
        <f>'IDT-1'!E62</f>
        <v>0</v>
      </c>
      <c r="AF62" s="25"/>
      <c r="AG62">
        <f t="shared" si="2"/>
        <v>177.49458085118303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1.2879000000000003</v>
      </c>
      <c r="E63">
        <f>GT_NG!S63</f>
        <v>2.0020222446916076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175.61</v>
      </c>
      <c r="AB63" s="76">
        <f>-STOA!Q63</f>
        <v>0</v>
      </c>
      <c r="AC63">
        <f t="shared" si="0"/>
        <v>1.3954193935085946</v>
      </c>
      <c r="AD63">
        <f t="shared" si="1"/>
        <v>177.50450285118302</v>
      </c>
      <c r="AE63">
        <f>'IDT-1'!E63</f>
        <v>0</v>
      </c>
      <c r="AF63" s="25"/>
      <c r="AG63">
        <f t="shared" si="2"/>
        <v>177.50450285118302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1.2879000000000003</v>
      </c>
      <c r="E64">
        <f>GT_NG!S64</f>
        <v>2.0020222446916076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175.6</v>
      </c>
      <c r="AB64" s="76">
        <f>-STOA!Q64</f>
        <v>0</v>
      </c>
      <c r="AC64">
        <f t="shared" si="0"/>
        <v>1.3953413935085945</v>
      </c>
      <c r="AD64">
        <f t="shared" si="1"/>
        <v>177.494580851183</v>
      </c>
      <c r="AE64">
        <f>'IDT-1'!E64</f>
        <v>0</v>
      </c>
      <c r="AF64" s="25"/>
      <c r="AG64">
        <f t="shared" si="2"/>
        <v>177.494580851183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1.2879000000000003</v>
      </c>
      <c r="E65">
        <f>GT_NG!S65</f>
        <v>2.0020222446916076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175.60000000000002</v>
      </c>
      <c r="AB65" s="76">
        <f>-STOA!Q65</f>
        <v>0</v>
      </c>
      <c r="AC65">
        <f t="shared" si="0"/>
        <v>1.3953413935085948</v>
      </c>
      <c r="AD65">
        <f t="shared" si="1"/>
        <v>177.49458085118303</v>
      </c>
      <c r="AE65">
        <f>'IDT-1'!E65</f>
        <v>0</v>
      </c>
      <c r="AF65" s="25"/>
      <c r="AG65">
        <f t="shared" si="2"/>
        <v>177.49458085118303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1.2879000000000003</v>
      </c>
      <c r="E66">
        <f>GT_NG!S66</f>
        <v>2.0020222446916076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175.6</v>
      </c>
      <c r="AB66" s="76">
        <f>-STOA!Q66</f>
        <v>0</v>
      </c>
      <c r="AC66">
        <f t="shared" si="0"/>
        <v>1.3953413935085945</v>
      </c>
      <c r="AD66">
        <f t="shared" si="1"/>
        <v>177.494580851183</v>
      </c>
      <c r="AE66">
        <f>'IDT-1'!E66</f>
        <v>0</v>
      </c>
      <c r="AF66" s="25"/>
      <c r="AG66">
        <f t="shared" si="2"/>
        <v>177.494580851183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1.2879000000000003</v>
      </c>
      <c r="E67">
        <f>GT_NG!S67</f>
        <v>2.0020222446916076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163.23000000000002</v>
      </c>
      <c r="AB67" s="76">
        <f>-STOA!Q67</f>
        <v>0</v>
      </c>
      <c r="AC67">
        <f t="shared" si="0"/>
        <v>1.2988553935085947</v>
      </c>
      <c r="AD67">
        <f t="shared" si="1"/>
        <v>165.22106685118302</v>
      </c>
      <c r="AE67">
        <f>'IDT-1'!E67</f>
        <v>0</v>
      </c>
      <c r="AF67" s="25"/>
      <c r="AG67">
        <f t="shared" si="2"/>
        <v>165.22106685118302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1.2879000000000003</v>
      </c>
      <c r="E68">
        <f>GT_NG!S68</f>
        <v>2.0020222446916076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159.77000000000001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1.2718673935085947</v>
      </c>
      <c r="AD68">
        <f t="shared" ref="AD68:AD98" si="4">SUM(B68:AB68,AI68:AV68)-AC68</f>
        <v>161.78805485118303</v>
      </c>
      <c r="AE68">
        <f>'IDT-1'!E68</f>
        <v>0</v>
      </c>
      <c r="AF68" s="25"/>
      <c r="AG68">
        <f t="shared" ref="AG68:AG98" si="5">SUM(AD68:AF68)</f>
        <v>161.78805485118303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1.2879000000000003</v>
      </c>
      <c r="E69">
        <f>GT_NG!S69</f>
        <v>2.0020222446916076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151.21</v>
      </c>
      <c r="AB69" s="76">
        <f>-STOA!Q69</f>
        <v>0</v>
      </c>
      <c r="AC69">
        <f t="shared" si="3"/>
        <v>1.2050993935085945</v>
      </c>
      <c r="AD69">
        <f t="shared" si="4"/>
        <v>153.29482285118303</v>
      </c>
      <c r="AE69">
        <f>'IDT-1'!E69</f>
        <v>0</v>
      </c>
      <c r="AF69" s="25"/>
      <c r="AG69">
        <f t="shared" si="5"/>
        <v>153.29482285118303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1.2879000000000003</v>
      </c>
      <c r="E70">
        <f>GT_NG!S70</f>
        <v>2.0020222446916076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151.21</v>
      </c>
      <c r="AB70" s="76">
        <f>-STOA!Q70</f>
        <v>0</v>
      </c>
      <c r="AC70">
        <f t="shared" si="3"/>
        <v>1.2050993935085945</v>
      </c>
      <c r="AD70">
        <f t="shared" si="4"/>
        <v>153.29482285118303</v>
      </c>
      <c r="AE70">
        <f>'IDT-1'!E70</f>
        <v>0</v>
      </c>
      <c r="AF70" s="25"/>
      <c r="AG70">
        <f t="shared" si="5"/>
        <v>153.29482285118303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1.2879000000000003</v>
      </c>
      <c r="E71">
        <f>GT_NG!S71</f>
        <v>2.0020222446916076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149.10999999999999</v>
      </c>
      <c r="AB71" s="76">
        <f>-STOA!Q71</f>
        <v>0</v>
      </c>
      <c r="AC71">
        <f t="shared" si="3"/>
        <v>1.1887193935085945</v>
      </c>
      <c r="AD71">
        <f t="shared" si="4"/>
        <v>151.211202851183</v>
      </c>
      <c r="AE71">
        <f>'IDT-1'!E71</f>
        <v>0</v>
      </c>
      <c r="AF71" s="25"/>
      <c r="AG71">
        <f t="shared" si="5"/>
        <v>151.211202851183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1.2879000000000003</v>
      </c>
      <c r="E72">
        <f>GT_NG!S72</f>
        <v>2.0020222446916076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144.29999999999998</v>
      </c>
      <c r="AB72" s="76">
        <f>-STOA!Q72</f>
        <v>0</v>
      </c>
      <c r="AC72">
        <f t="shared" si="3"/>
        <v>1.1512013935085943</v>
      </c>
      <c r="AD72">
        <f t="shared" si="4"/>
        <v>146.43872085118301</v>
      </c>
      <c r="AE72">
        <f>'IDT-1'!E72</f>
        <v>0</v>
      </c>
      <c r="AF72" s="25"/>
      <c r="AG72">
        <f t="shared" si="5"/>
        <v>146.43872085118301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1.2879000000000003</v>
      </c>
      <c r="E73">
        <f>GT_NG!S73</f>
        <v>2.0020222446916076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144.29999999999998</v>
      </c>
      <c r="AB73" s="76">
        <f>-STOA!Q73</f>
        <v>0</v>
      </c>
      <c r="AC73">
        <f t="shared" si="3"/>
        <v>1.1512013935085943</v>
      </c>
      <c r="AD73">
        <f t="shared" si="4"/>
        <v>146.43872085118301</v>
      </c>
      <c r="AE73">
        <f>'IDT-1'!E73</f>
        <v>0</v>
      </c>
      <c r="AF73" s="25"/>
      <c r="AG73">
        <f t="shared" si="5"/>
        <v>146.43872085118301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1.2879000000000003</v>
      </c>
      <c r="E74">
        <f>GT_NG!S74</f>
        <v>2.0020222446916076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144.29999999999998</v>
      </c>
      <c r="AB74" s="76">
        <f>-STOA!Q74</f>
        <v>0</v>
      </c>
      <c r="AC74">
        <f t="shared" si="3"/>
        <v>1.1512013935085943</v>
      </c>
      <c r="AD74">
        <f t="shared" si="4"/>
        <v>146.43872085118301</v>
      </c>
      <c r="AE74">
        <f>'IDT-1'!E74</f>
        <v>0</v>
      </c>
      <c r="AF74" s="25"/>
      <c r="AG74">
        <f t="shared" si="5"/>
        <v>146.43872085118301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1.2879000000000003</v>
      </c>
      <c r="E75">
        <f>GT_NG!S75</f>
        <v>2.0020222446916076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150.07999999999998</v>
      </c>
      <c r="AB75" s="76">
        <f>-STOA!Q75</f>
        <v>0</v>
      </c>
      <c r="AC75">
        <f t="shared" si="3"/>
        <v>1.1962853935085944</v>
      </c>
      <c r="AD75">
        <f t="shared" si="4"/>
        <v>152.17363685118301</v>
      </c>
      <c r="AE75">
        <f>'IDT-1'!E75</f>
        <v>0</v>
      </c>
      <c r="AF75" s="25"/>
      <c r="AG75">
        <f t="shared" si="5"/>
        <v>152.17363685118301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1.2879000000000003</v>
      </c>
      <c r="E76">
        <f>GT_NG!S76</f>
        <v>2.0020222446916076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150.07999999999998</v>
      </c>
      <c r="AB76" s="76">
        <f>-STOA!Q76</f>
        <v>0</v>
      </c>
      <c r="AC76">
        <f t="shared" si="3"/>
        <v>1.1962853935085944</v>
      </c>
      <c r="AD76">
        <f t="shared" si="4"/>
        <v>152.17363685118301</v>
      </c>
      <c r="AE76">
        <f>'IDT-1'!E76</f>
        <v>0</v>
      </c>
      <c r="AF76" s="25"/>
      <c r="AG76">
        <f t="shared" si="5"/>
        <v>152.17363685118301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1.2879000000000003</v>
      </c>
      <c r="E77">
        <f>GT_NG!S77</f>
        <v>2.0020222446916076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150.07999999999998</v>
      </c>
      <c r="AB77" s="76">
        <f>-STOA!Q77</f>
        <v>0</v>
      </c>
      <c r="AC77">
        <f t="shared" si="3"/>
        <v>1.1962853935085944</v>
      </c>
      <c r="AD77">
        <f t="shared" si="4"/>
        <v>152.17363685118301</v>
      </c>
      <c r="AE77">
        <f>'IDT-1'!E77</f>
        <v>0</v>
      </c>
      <c r="AF77" s="25"/>
      <c r="AG77">
        <f t="shared" si="5"/>
        <v>152.17363685118301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1.2879000000000003</v>
      </c>
      <c r="E78">
        <f>GT_NG!S78</f>
        <v>2.0020222446916076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150.07999999999998</v>
      </c>
      <c r="AB78" s="76">
        <f>-STOA!Q78</f>
        <v>0</v>
      </c>
      <c r="AC78">
        <f t="shared" si="3"/>
        <v>1.1962853935085944</v>
      </c>
      <c r="AD78">
        <f t="shared" si="4"/>
        <v>152.17363685118301</v>
      </c>
      <c r="AE78">
        <f>'IDT-1'!E78</f>
        <v>0</v>
      </c>
      <c r="AF78" s="25"/>
      <c r="AG78">
        <f t="shared" si="5"/>
        <v>152.17363685118301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1.2879000000000003</v>
      </c>
      <c r="E79">
        <f>GT_NG!S79</f>
        <v>2.0020222446916076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150.07999999999998</v>
      </c>
      <c r="AB79" s="76">
        <f>-STOA!Q79</f>
        <v>0</v>
      </c>
      <c r="AC79">
        <f t="shared" si="3"/>
        <v>1.1962853935085944</v>
      </c>
      <c r="AD79">
        <f t="shared" si="4"/>
        <v>152.17363685118301</v>
      </c>
      <c r="AE79">
        <f>'IDT-1'!E79</f>
        <v>0</v>
      </c>
      <c r="AF79" s="25"/>
      <c r="AG79">
        <f t="shared" si="5"/>
        <v>152.17363685118301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1.2879000000000003</v>
      </c>
      <c r="E80">
        <f>GT_NG!S80</f>
        <v>2.0020222446916076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150.07999999999998</v>
      </c>
      <c r="AB80" s="76">
        <f>-STOA!Q80</f>
        <v>0</v>
      </c>
      <c r="AC80">
        <f t="shared" si="3"/>
        <v>1.1962853935085944</v>
      </c>
      <c r="AD80">
        <f t="shared" si="4"/>
        <v>152.17363685118301</v>
      </c>
      <c r="AE80">
        <f>'IDT-1'!E80</f>
        <v>0</v>
      </c>
      <c r="AF80" s="25"/>
      <c r="AG80">
        <f t="shared" si="5"/>
        <v>152.17363685118301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1.2879000000000003</v>
      </c>
      <c r="E81">
        <f>GT_NG!S81</f>
        <v>2.0020222446916076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137.82999999999998</v>
      </c>
      <c r="AB81" s="76">
        <f>-STOA!Q81</f>
        <v>0</v>
      </c>
      <c r="AC81">
        <f t="shared" si="3"/>
        <v>1.1007353935085944</v>
      </c>
      <c r="AD81">
        <f t="shared" si="4"/>
        <v>140.01918685118301</v>
      </c>
      <c r="AE81">
        <f>'IDT-1'!E81</f>
        <v>0</v>
      </c>
      <c r="AF81" s="25"/>
      <c r="AG81">
        <f t="shared" si="5"/>
        <v>140.01918685118301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1.2879000000000003</v>
      </c>
      <c r="E82">
        <f>GT_NG!S82</f>
        <v>2.0020222446916076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137.82999999999998</v>
      </c>
      <c r="AB82" s="76">
        <f>-STOA!Q82</f>
        <v>0</v>
      </c>
      <c r="AC82">
        <f t="shared" si="3"/>
        <v>1.1007353935085944</v>
      </c>
      <c r="AD82">
        <f t="shared" si="4"/>
        <v>140.01918685118301</v>
      </c>
      <c r="AE82">
        <f>'IDT-1'!E82</f>
        <v>0</v>
      </c>
      <c r="AF82" s="25"/>
      <c r="AG82">
        <f t="shared" si="5"/>
        <v>140.01918685118301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1.2879000000000003</v>
      </c>
      <c r="E83">
        <f>GT_NG!S83</f>
        <v>2.0020222446916076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137.82999999999998</v>
      </c>
      <c r="AB83" s="76">
        <f>-STOA!Q83</f>
        <v>0</v>
      </c>
      <c r="AC83">
        <f t="shared" si="3"/>
        <v>1.1007353935085944</v>
      </c>
      <c r="AD83">
        <f t="shared" si="4"/>
        <v>140.01918685118301</v>
      </c>
      <c r="AE83">
        <f>'IDT-1'!E83</f>
        <v>0</v>
      </c>
      <c r="AF83" s="25"/>
      <c r="AG83">
        <f t="shared" si="5"/>
        <v>140.01918685118301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1.2879000000000003</v>
      </c>
      <c r="E84">
        <f>GT_NG!S84</f>
        <v>2.0020222446916076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137.82999999999998</v>
      </c>
      <c r="AB84" s="76">
        <f>-STOA!Q84</f>
        <v>0</v>
      </c>
      <c r="AC84">
        <f t="shared" si="3"/>
        <v>1.1007353935085944</v>
      </c>
      <c r="AD84">
        <f t="shared" si="4"/>
        <v>140.01918685118301</v>
      </c>
      <c r="AE84">
        <f>'IDT-1'!E84</f>
        <v>0</v>
      </c>
      <c r="AF84" s="25"/>
      <c r="AG84">
        <f t="shared" si="5"/>
        <v>140.01918685118301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1.2879000000000003</v>
      </c>
      <c r="E85">
        <f>GT_NG!S85</f>
        <v>2.0020222446916076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137.82999999999998</v>
      </c>
      <c r="AB85" s="76">
        <f>-STOA!Q85</f>
        <v>0</v>
      </c>
      <c r="AC85">
        <f t="shared" si="3"/>
        <v>1.1007353935085944</v>
      </c>
      <c r="AD85">
        <f t="shared" si="4"/>
        <v>140.01918685118301</v>
      </c>
      <c r="AE85">
        <f>'IDT-1'!E85</f>
        <v>0</v>
      </c>
      <c r="AF85" s="25"/>
      <c r="AG85">
        <f t="shared" si="5"/>
        <v>140.01918685118301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1.2879000000000003</v>
      </c>
      <c r="E86">
        <f>GT_NG!S86</f>
        <v>2.0020222446916076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137.82999999999998</v>
      </c>
      <c r="AB86" s="76">
        <f>-STOA!Q86</f>
        <v>0</v>
      </c>
      <c r="AC86">
        <f t="shared" si="3"/>
        <v>1.1007353935085944</v>
      </c>
      <c r="AD86">
        <f t="shared" si="4"/>
        <v>140.01918685118301</v>
      </c>
      <c r="AE86">
        <f>'IDT-1'!E86</f>
        <v>0</v>
      </c>
      <c r="AF86" s="25"/>
      <c r="AG86">
        <f t="shared" si="5"/>
        <v>140.01918685118301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1.2879000000000003</v>
      </c>
      <c r="E87">
        <f>GT_NG!S87</f>
        <v>2.0020222446916076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137.82999999999998</v>
      </c>
      <c r="AB87" s="76">
        <f>-STOA!Q87</f>
        <v>0</v>
      </c>
      <c r="AC87">
        <f t="shared" si="3"/>
        <v>1.1007353935085944</v>
      </c>
      <c r="AD87">
        <f t="shared" si="4"/>
        <v>140.01918685118301</v>
      </c>
      <c r="AE87">
        <f>'IDT-1'!E87</f>
        <v>0</v>
      </c>
      <c r="AF87" s="25"/>
      <c r="AG87">
        <f t="shared" si="5"/>
        <v>140.01918685118301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1.2879000000000003</v>
      </c>
      <c r="E88">
        <f>GT_NG!S88</f>
        <v>2.0020222446916076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128.20999999999998</v>
      </c>
      <c r="AB88" s="76">
        <f>-STOA!Q88</f>
        <v>0</v>
      </c>
      <c r="AC88">
        <f t="shared" si="3"/>
        <v>1.0256993935085943</v>
      </c>
      <c r="AD88">
        <f t="shared" si="4"/>
        <v>130.47422285118299</v>
      </c>
      <c r="AE88">
        <f>'IDT-1'!E88</f>
        <v>0</v>
      </c>
      <c r="AF88" s="25"/>
      <c r="AG88">
        <f t="shared" si="5"/>
        <v>130.47422285118299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1.2879000000000003</v>
      </c>
      <c r="E89">
        <f>GT_NG!S89</f>
        <v>2.0020222446916076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128.20999999999998</v>
      </c>
      <c r="AB89" s="76">
        <f>-STOA!Q89</f>
        <v>0</v>
      </c>
      <c r="AC89">
        <f t="shared" si="3"/>
        <v>1.0256993935085943</v>
      </c>
      <c r="AD89">
        <f t="shared" si="4"/>
        <v>130.47422285118299</v>
      </c>
      <c r="AE89">
        <f>'IDT-1'!E89</f>
        <v>0</v>
      </c>
      <c r="AF89" s="25"/>
      <c r="AG89">
        <f t="shared" si="5"/>
        <v>130.47422285118299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1.2879000000000003</v>
      </c>
      <c r="E90">
        <f>GT_NG!S90</f>
        <v>2.0020222446916076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128.20999999999998</v>
      </c>
      <c r="AB90" s="76">
        <f>-STOA!Q90</f>
        <v>0</v>
      </c>
      <c r="AC90">
        <f t="shared" si="3"/>
        <v>1.0256993935085943</v>
      </c>
      <c r="AD90">
        <f t="shared" si="4"/>
        <v>130.47422285118299</v>
      </c>
      <c r="AE90">
        <f>'IDT-1'!E90</f>
        <v>0</v>
      </c>
      <c r="AF90" s="25"/>
      <c r="AG90">
        <f t="shared" si="5"/>
        <v>130.47422285118299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1.2879000000000003</v>
      </c>
      <c r="E91">
        <f>GT_NG!S91</f>
        <v>2.0020222446916076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118.75000000000001</v>
      </c>
      <c r="AB91" s="76">
        <f>-STOA!Q91</f>
        <v>0</v>
      </c>
      <c r="AC91">
        <f t="shared" si="3"/>
        <v>0.95191139350859466</v>
      </c>
      <c r="AD91">
        <f t="shared" si="4"/>
        <v>121.08801085118303</v>
      </c>
      <c r="AE91">
        <f>'IDT-1'!E91</f>
        <v>0</v>
      </c>
      <c r="AF91" s="25"/>
      <c r="AG91">
        <f t="shared" si="5"/>
        <v>121.08801085118303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1.2879000000000003</v>
      </c>
      <c r="E92">
        <f>GT_NG!S92</f>
        <v>2.0020222446916076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118.75000000000001</v>
      </c>
      <c r="AB92" s="76">
        <f>-STOA!Q92</f>
        <v>0</v>
      </c>
      <c r="AC92">
        <f t="shared" si="3"/>
        <v>0.95191139350859466</v>
      </c>
      <c r="AD92">
        <f t="shared" si="4"/>
        <v>121.08801085118303</v>
      </c>
      <c r="AE92">
        <f>'IDT-1'!E92</f>
        <v>0</v>
      </c>
      <c r="AF92" s="25"/>
      <c r="AG92">
        <f t="shared" si="5"/>
        <v>121.08801085118303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1.2879000000000003</v>
      </c>
      <c r="E93">
        <f>GT_NG!S93</f>
        <v>2.0020222446916076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118.75000000000001</v>
      </c>
      <c r="AB93" s="76">
        <f>-STOA!Q93</f>
        <v>0</v>
      </c>
      <c r="AC93">
        <f t="shared" si="3"/>
        <v>0.95191139350859466</v>
      </c>
      <c r="AD93">
        <f t="shared" si="4"/>
        <v>121.08801085118303</v>
      </c>
      <c r="AE93">
        <f>'IDT-1'!E93</f>
        <v>0</v>
      </c>
      <c r="AF93" s="25"/>
      <c r="AG93">
        <f t="shared" si="5"/>
        <v>121.08801085118303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1.2879000000000003</v>
      </c>
      <c r="E94">
        <f>GT_NG!S94</f>
        <v>2.0020222446916076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118.75000000000001</v>
      </c>
      <c r="AB94" s="76">
        <f>-STOA!Q94</f>
        <v>0</v>
      </c>
      <c r="AC94">
        <f t="shared" si="3"/>
        <v>0.95191139350859466</v>
      </c>
      <c r="AD94">
        <f t="shared" si="4"/>
        <v>121.08801085118303</v>
      </c>
      <c r="AE94">
        <f>'IDT-1'!E94</f>
        <v>0</v>
      </c>
      <c r="AF94" s="25"/>
      <c r="AG94">
        <f t="shared" si="5"/>
        <v>121.08801085118303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1.2879000000000003</v>
      </c>
      <c r="E95">
        <f>GT_NG!S95</f>
        <v>1.9515167228415866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-15</v>
      </c>
      <c r="AA95" s="76">
        <f>STOA!K95</f>
        <v>105.63000000000001</v>
      </c>
      <c r="AB95" s="76">
        <f>-STOA!Q95</f>
        <v>0</v>
      </c>
      <c r="AC95">
        <f t="shared" si="3"/>
        <v>0.96710122467722914</v>
      </c>
      <c r="AD95">
        <f t="shared" si="4"/>
        <v>92.90231549816437</v>
      </c>
      <c r="AE95">
        <f>'IDT-1'!E95</f>
        <v>0</v>
      </c>
      <c r="AF95" s="25"/>
      <c r="AG95">
        <f t="shared" si="5"/>
        <v>92.90231549816437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1.2879000000000003</v>
      </c>
      <c r="E96">
        <f>GT_NG!S96</f>
        <v>1.9515167228415866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-15</v>
      </c>
      <c r="AA96" s="76">
        <f>STOA!K96</f>
        <v>105.63000000000001</v>
      </c>
      <c r="AB96" s="76">
        <f>-STOA!Q96</f>
        <v>0</v>
      </c>
      <c r="AC96">
        <f t="shared" si="3"/>
        <v>0.96710122467722914</v>
      </c>
      <c r="AD96">
        <f t="shared" si="4"/>
        <v>92.90231549816437</v>
      </c>
      <c r="AE96">
        <f>'IDT-1'!E96</f>
        <v>0</v>
      </c>
      <c r="AF96" s="25"/>
      <c r="AG96">
        <f t="shared" si="5"/>
        <v>92.90231549816437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1.2879000000000003</v>
      </c>
      <c r="E97">
        <f>GT_NG!S97</f>
        <v>1.9515167228415866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-15</v>
      </c>
      <c r="AA97" s="76">
        <f>STOA!K97</f>
        <v>105.63000000000001</v>
      </c>
      <c r="AB97" s="76">
        <f>-STOA!Q97</f>
        <v>0</v>
      </c>
      <c r="AC97">
        <f t="shared" si="3"/>
        <v>0.96710122467722914</v>
      </c>
      <c r="AD97">
        <f t="shared" si="4"/>
        <v>92.90231549816437</v>
      </c>
      <c r="AE97">
        <f>'IDT-1'!E97</f>
        <v>0</v>
      </c>
      <c r="AF97" s="25"/>
      <c r="AG97">
        <f t="shared" si="5"/>
        <v>92.90231549816437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1.2879000000000003</v>
      </c>
      <c r="E98">
        <f>GT_NG!S98</f>
        <v>1.9515167228415866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-15</v>
      </c>
      <c r="AA98" s="76">
        <f>STOA!K98</f>
        <v>105.63000000000001</v>
      </c>
      <c r="AB98" s="76">
        <f>-STOA!Q98</f>
        <v>0</v>
      </c>
      <c r="AC98">
        <f t="shared" si="3"/>
        <v>0.96710122467722914</v>
      </c>
      <c r="AD98">
        <f t="shared" si="4"/>
        <v>92.90231549816437</v>
      </c>
      <c r="AE98">
        <f>'IDT-1'!E98</f>
        <v>0</v>
      </c>
      <c r="AF98" s="25"/>
      <c r="AG98">
        <f t="shared" si="5"/>
        <v>92.90231549816437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4.726569828392322E-2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-0.1</v>
      </c>
      <c r="AA99" s="76">
        <f t="shared" si="6"/>
        <v>3.2317049999999985</v>
      </c>
      <c r="AB99" s="76">
        <f t="shared" si="6"/>
        <v>0</v>
      </c>
      <c r="AC99">
        <f t="shared" si="6"/>
        <v>2.6601207984875024E-2</v>
      </c>
      <c r="AD99">
        <f t="shared" si="6"/>
        <v>3.1830239402990488</v>
      </c>
      <c r="AE99">
        <f t="shared" si="6"/>
        <v>0</v>
      </c>
      <c r="AG99">
        <f t="shared" si="6"/>
        <v>3.1830239402990488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45654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17.32</v>
      </c>
      <c r="AB3" s="76">
        <f>-STOA!R3</f>
        <v>0</v>
      </c>
      <c r="AC3">
        <f>SUMIF(B3:AB3,"&gt;0")*$AC$2-SUMIF(B3:AB3,"&lt;0")*($AC$2/(1-$AC$2))+SUMIF(AI3:AR3,"&gt;0")*$AC$2-SUMIF(AI3:AR3,"&lt;0")*($AC$2/(1-$AC$2))</f>
        <v>0.18985199999999999</v>
      </c>
      <c r="AD3">
        <f>SUM(B3:AB3,AI3:AV3)-AC3</f>
        <v>24.150148000000002</v>
      </c>
      <c r="AE3">
        <f>'IDT-1'!D3</f>
        <v>0</v>
      </c>
      <c r="AF3" s="25"/>
      <c r="AG3">
        <f>SUM(AD3:AF3)</f>
        <v>24.150148000000002</v>
      </c>
      <c r="AI3" s="35">
        <f>PXIL!L3</f>
        <v>0</v>
      </c>
      <c r="AJ3" s="35">
        <f>PXIL!R3</f>
        <v>0</v>
      </c>
      <c r="AK3" s="35">
        <f>RTM_IEX!L3</f>
        <v>7.02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17.32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0.18758999999999998</v>
      </c>
      <c r="AD4">
        <f t="shared" ref="AD4:AD67" si="1">SUM(B4:AB4,AI4:AV4)-AC4</f>
        <v>23.862410000000001</v>
      </c>
      <c r="AE4">
        <f>'IDT-1'!D4</f>
        <v>0</v>
      </c>
      <c r="AF4" s="25"/>
      <c r="AG4">
        <f t="shared" ref="AG4:AG67" si="2">SUM(AD4:AF4)</f>
        <v>23.862410000000001</v>
      </c>
      <c r="AI4" s="35">
        <f>PXIL!L4</f>
        <v>0</v>
      </c>
      <c r="AJ4" s="35">
        <f>PXIL!R4</f>
        <v>0</v>
      </c>
      <c r="AK4" s="35">
        <f>RTM_IEX!L4</f>
        <v>6.73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17.32</v>
      </c>
      <c r="AB5" s="76">
        <f>-STOA!R5</f>
        <v>0</v>
      </c>
      <c r="AC5">
        <f t="shared" si="0"/>
        <v>0.18758999999999998</v>
      </c>
      <c r="AD5">
        <f t="shared" si="1"/>
        <v>23.862410000000001</v>
      </c>
      <c r="AE5">
        <f>'IDT-1'!D5</f>
        <v>0</v>
      </c>
      <c r="AF5" s="25"/>
      <c r="AG5">
        <f t="shared" si="2"/>
        <v>23.862410000000001</v>
      </c>
      <c r="AI5" s="35">
        <f>PXIL!L5</f>
        <v>0</v>
      </c>
      <c r="AJ5" s="35">
        <f>PXIL!R5</f>
        <v>0</v>
      </c>
      <c r="AK5" s="35">
        <f>RTM_IEX!L5</f>
        <v>6.73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17.32</v>
      </c>
      <c r="AB6" s="76">
        <f>-STOA!R6</f>
        <v>0</v>
      </c>
      <c r="AC6">
        <f t="shared" si="0"/>
        <v>0.18758999999999998</v>
      </c>
      <c r="AD6">
        <f t="shared" si="1"/>
        <v>23.862410000000001</v>
      </c>
      <c r="AE6">
        <f>'IDT-1'!D6</f>
        <v>0</v>
      </c>
      <c r="AF6" s="25"/>
      <c r="AG6">
        <f t="shared" si="2"/>
        <v>23.862410000000001</v>
      </c>
      <c r="AI6" s="35">
        <f>PXIL!L6</f>
        <v>0</v>
      </c>
      <c r="AJ6" s="35">
        <f>PXIL!R6</f>
        <v>0</v>
      </c>
      <c r="AK6" s="35">
        <f>RTM_IEX!L6</f>
        <v>6.73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17.32</v>
      </c>
      <c r="AB7" s="76">
        <f>-STOA!R7</f>
        <v>0</v>
      </c>
      <c r="AC7">
        <f t="shared" si="0"/>
        <v>0.18758999999999998</v>
      </c>
      <c r="AD7">
        <f t="shared" si="1"/>
        <v>23.862410000000001</v>
      </c>
      <c r="AE7">
        <f>'IDT-1'!D7</f>
        <v>0</v>
      </c>
      <c r="AF7" s="25"/>
      <c r="AG7">
        <f t="shared" si="2"/>
        <v>23.862410000000001</v>
      </c>
      <c r="AI7" s="35">
        <f>PXIL!L7</f>
        <v>0</v>
      </c>
      <c r="AJ7" s="35">
        <f>PXIL!R7</f>
        <v>0</v>
      </c>
      <c r="AK7" s="35">
        <f>RTM_IEX!L7</f>
        <v>6.73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17.32</v>
      </c>
      <c r="AB8" s="76">
        <f>-STOA!R8</f>
        <v>0</v>
      </c>
      <c r="AC8">
        <f t="shared" si="0"/>
        <v>0.18384599999999998</v>
      </c>
      <c r="AD8">
        <f t="shared" si="1"/>
        <v>23.386154000000001</v>
      </c>
      <c r="AE8">
        <f>'IDT-1'!D8</f>
        <v>0</v>
      </c>
      <c r="AF8" s="25"/>
      <c r="AG8">
        <f t="shared" si="2"/>
        <v>23.386154000000001</v>
      </c>
      <c r="AI8" s="35">
        <f>PXIL!L8</f>
        <v>0</v>
      </c>
      <c r="AJ8" s="35">
        <f>PXIL!R8</f>
        <v>0</v>
      </c>
      <c r="AK8" s="35">
        <f>RTM_IEX!L8</f>
        <v>6.25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17.32</v>
      </c>
      <c r="AB9" s="76">
        <f>-STOA!R9</f>
        <v>0</v>
      </c>
      <c r="AC9">
        <f t="shared" si="0"/>
        <v>0.18384599999999998</v>
      </c>
      <c r="AD9">
        <f t="shared" si="1"/>
        <v>23.386154000000001</v>
      </c>
      <c r="AE9">
        <f>'IDT-1'!D9</f>
        <v>0</v>
      </c>
      <c r="AF9" s="25"/>
      <c r="AG9">
        <f t="shared" si="2"/>
        <v>23.386154000000001</v>
      </c>
      <c r="AI9" s="35">
        <f>PXIL!L9</f>
        <v>0</v>
      </c>
      <c r="AJ9" s="35">
        <f>PXIL!R9</f>
        <v>0</v>
      </c>
      <c r="AK9" s="35">
        <f>RTM_IEX!L9</f>
        <v>6.25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17.32</v>
      </c>
      <c r="AB10" s="76">
        <f>-STOA!R10</f>
        <v>0</v>
      </c>
      <c r="AC10">
        <f t="shared" si="0"/>
        <v>0.18384599999999998</v>
      </c>
      <c r="AD10">
        <f t="shared" si="1"/>
        <v>23.386154000000001</v>
      </c>
      <c r="AE10">
        <f>'IDT-1'!D10</f>
        <v>0</v>
      </c>
      <c r="AF10" s="25"/>
      <c r="AG10">
        <f t="shared" si="2"/>
        <v>23.386154000000001</v>
      </c>
      <c r="AI10" s="35">
        <f>PXIL!L10</f>
        <v>0</v>
      </c>
      <c r="AJ10" s="35">
        <f>PXIL!R10</f>
        <v>0</v>
      </c>
      <c r="AK10" s="35">
        <f>RTM_IEX!L10</f>
        <v>6.25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17.32</v>
      </c>
      <c r="AB11" s="76">
        <f>-STOA!R11</f>
        <v>0</v>
      </c>
      <c r="AC11">
        <f t="shared" si="0"/>
        <v>0.182364</v>
      </c>
      <c r="AD11">
        <f t="shared" si="1"/>
        <v>23.197635999999999</v>
      </c>
      <c r="AE11">
        <f>'IDT-1'!D11</f>
        <v>0</v>
      </c>
      <c r="AF11" s="25"/>
      <c r="AG11">
        <f t="shared" si="2"/>
        <v>23.197635999999999</v>
      </c>
      <c r="AI11" s="35">
        <f>PXIL!L11</f>
        <v>0</v>
      </c>
      <c r="AJ11" s="35">
        <f>PXIL!R11</f>
        <v>0</v>
      </c>
      <c r="AK11" s="35">
        <f>RTM_IEX!L11</f>
        <v>6.06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17.32</v>
      </c>
      <c r="AB12" s="76">
        <f>-STOA!R12</f>
        <v>0</v>
      </c>
      <c r="AC12">
        <f t="shared" si="0"/>
        <v>0.182364</v>
      </c>
      <c r="AD12">
        <f t="shared" si="1"/>
        <v>23.197635999999999</v>
      </c>
      <c r="AE12">
        <f>'IDT-1'!D12</f>
        <v>0</v>
      </c>
      <c r="AF12" s="25"/>
      <c r="AG12">
        <f t="shared" si="2"/>
        <v>23.197635999999999</v>
      </c>
      <c r="AI12" s="35">
        <f>PXIL!L12</f>
        <v>0</v>
      </c>
      <c r="AJ12" s="35">
        <f>PXIL!R12</f>
        <v>0</v>
      </c>
      <c r="AK12" s="35">
        <f>RTM_IEX!L12</f>
        <v>6.06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17.32</v>
      </c>
      <c r="AB13" s="76">
        <f>-STOA!R13</f>
        <v>0</v>
      </c>
      <c r="AC13">
        <f t="shared" si="0"/>
        <v>0.182364</v>
      </c>
      <c r="AD13">
        <f t="shared" si="1"/>
        <v>23.197635999999999</v>
      </c>
      <c r="AE13">
        <f>'IDT-1'!D13</f>
        <v>0</v>
      </c>
      <c r="AF13" s="25"/>
      <c r="AG13">
        <f t="shared" si="2"/>
        <v>23.197635999999999</v>
      </c>
      <c r="AI13" s="35">
        <f>PXIL!L13</f>
        <v>0</v>
      </c>
      <c r="AJ13" s="35">
        <f>PXIL!R13</f>
        <v>0</v>
      </c>
      <c r="AK13" s="35">
        <f>RTM_IEX!L13</f>
        <v>6.06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17.32</v>
      </c>
      <c r="AB14" s="76">
        <f>-STOA!R14</f>
        <v>0</v>
      </c>
      <c r="AC14">
        <f t="shared" si="0"/>
        <v>0.182364</v>
      </c>
      <c r="AD14">
        <f t="shared" si="1"/>
        <v>23.197635999999999</v>
      </c>
      <c r="AE14">
        <f>'IDT-1'!D14</f>
        <v>0</v>
      </c>
      <c r="AF14" s="25"/>
      <c r="AG14">
        <f t="shared" si="2"/>
        <v>23.197635999999999</v>
      </c>
      <c r="AI14" s="35">
        <f>PXIL!L14</f>
        <v>0</v>
      </c>
      <c r="AJ14" s="35">
        <f>PXIL!R14</f>
        <v>0</v>
      </c>
      <c r="AK14" s="35">
        <f>RTM_IEX!L14</f>
        <v>6.06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17.32</v>
      </c>
      <c r="AB15" s="76">
        <f>-STOA!R15</f>
        <v>0</v>
      </c>
      <c r="AC15">
        <f t="shared" si="0"/>
        <v>0.182364</v>
      </c>
      <c r="AD15">
        <f t="shared" si="1"/>
        <v>23.197635999999999</v>
      </c>
      <c r="AE15">
        <f>'IDT-1'!D15</f>
        <v>0</v>
      </c>
      <c r="AF15" s="25"/>
      <c r="AG15">
        <f t="shared" si="2"/>
        <v>23.197635999999999</v>
      </c>
      <c r="AI15" s="35">
        <f>PXIL!L15</f>
        <v>0</v>
      </c>
      <c r="AJ15" s="35">
        <f>PXIL!R15</f>
        <v>0</v>
      </c>
      <c r="AK15" s="35">
        <f>RTM_IEX!L15</f>
        <v>6.06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17.32</v>
      </c>
      <c r="AB16" s="76">
        <f>-STOA!R16</f>
        <v>0</v>
      </c>
      <c r="AC16">
        <f t="shared" si="0"/>
        <v>0.182364</v>
      </c>
      <c r="AD16">
        <f t="shared" si="1"/>
        <v>23.197635999999999</v>
      </c>
      <c r="AE16">
        <f>'IDT-1'!D16</f>
        <v>0</v>
      </c>
      <c r="AF16" s="25"/>
      <c r="AG16">
        <f t="shared" si="2"/>
        <v>23.197635999999999</v>
      </c>
      <c r="AI16" s="35">
        <f>PXIL!L16</f>
        <v>0</v>
      </c>
      <c r="AJ16" s="35">
        <f>PXIL!R16</f>
        <v>0</v>
      </c>
      <c r="AK16" s="35">
        <f>RTM_IEX!L16</f>
        <v>6.06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17.32</v>
      </c>
      <c r="AB17" s="76">
        <f>-STOA!R17</f>
        <v>0</v>
      </c>
      <c r="AC17">
        <f t="shared" si="0"/>
        <v>0.16886999999999999</v>
      </c>
      <c r="AD17">
        <f t="shared" si="1"/>
        <v>21.48113</v>
      </c>
      <c r="AE17">
        <f>'IDT-1'!D17</f>
        <v>0</v>
      </c>
      <c r="AF17" s="25"/>
      <c r="AG17">
        <f t="shared" si="2"/>
        <v>21.48113</v>
      </c>
      <c r="AI17" s="35">
        <f>PXIL!L17</f>
        <v>0</v>
      </c>
      <c r="AJ17" s="35">
        <f>PXIL!R17</f>
        <v>0</v>
      </c>
      <c r="AK17" s="35">
        <f>RTM_IEX!L17</f>
        <v>4.33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17.32</v>
      </c>
      <c r="AB18" s="76">
        <f>-STOA!R18</f>
        <v>0</v>
      </c>
      <c r="AC18">
        <f t="shared" si="0"/>
        <v>0.16886999999999999</v>
      </c>
      <c r="AD18">
        <f t="shared" si="1"/>
        <v>21.48113</v>
      </c>
      <c r="AE18">
        <f>'IDT-1'!D18</f>
        <v>0</v>
      </c>
      <c r="AF18" s="25"/>
      <c r="AG18">
        <f t="shared" si="2"/>
        <v>21.48113</v>
      </c>
      <c r="AI18" s="35">
        <f>PXIL!L18</f>
        <v>0</v>
      </c>
      <c r="AJ18" s="35">
        <f>PXIL!R18</f>
        <v>0</v>
      </c>
      <c r="AK18" s="35">
        <f>RTM_IEX!L18</f>
        <v>4.33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17.32</v>
      </c>
      <c r="AB19" s="76">
        <f>-STOA!R19</f>
        <v>0</v>
      </c>
      <c r="AC19">
        <f t="shared" si="0"/>
        <v>0.16886999999999999</v>
      </c>
      <c r="AD19">
        <f t="shared" si="1"/>
        <v>21.48113</v>
      </c>
      <c r="AE19">
        <f>'IDT-1'!D19</f>
        <v>0</v>
      </c>
      <c r="AF19" s="25"/>
      <c r="AG19">
        <f t="shared" si="2"/>
        <v>21.48113</v>
      </c>
      <c r="AI19" s="35">
        <f>PXIL!L19</f>
        <v>0</v>
      </c>
      <c r="AJ19" s="35">
        <f>PXIL!R19</f>
        <v>0</v>
      </c>
      <c r="AK19" s="35">
        <f>RTM_IEX!L19</f>
        <v>4.33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17.32</v>
      </c>
      <c r="AB20" s="76">
        <f>-STOA!R20</f>
        <v>0</v>
      </c>
      <c r="AC20">
        <f t="shared" si="0"/>
        <v>0.16886999999999999</v>
      </c>
      <c r="AD20">
        <f t="shared" si="1"/>
        <v>21.48113</v>
      </c>
      <c r="AE20">
        <f>'IDT-1'!D20</f>
        <v>0</v>
      </c>
      <c r="AF20" s="25"/>
      <c r="AG20">
        <f t="shared" si="2"/>
        <v>21.48113</v>
      </c>
      <c r="AI20" s="35">
        <f>PXIL!L20</f>
        <v>0</v>
      </c>
      <c r="AJ20" s="35">
        <f>PXIL!R20</f>
        <v>0</v>
      </c>
      <c r="AK20" s="35">
        <f>RTM_IEX!L20</f>
        <v>4.33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17.32</v>
      </c>
      <c r="AB21" s="76">
        <f>-STOA!R21</f>
        <v>0</v>
      </c>
      <c r="AC21">
        <f t="shared" si="0"/>
        <v>0.17635799999999999</v>
      </c>
      <c r="AD21">
        <f t="shared" si="1"/>
        <v>22.433641999999999</v>
      </c>
      <c r="AE21">
        <f>'IDT-1'!D21</f>
        <v>0</v>
      </c>
      <c r="AF21" s="25"/>
      <c r="AG21">
        <f t="shared" si="2"/>
        <v>22.433641999999999</v>
      </c>
      <c r="AI21" s="35">
        <f>PXIL!L21</f>
        <v>0</v>
      </c>
      <c r="AJ21" s="35">
        <f>PXIL!R21</f>
        <v>0</v>
      </c>
      <c r="AK21" s="35">
        <f>RTM_IEX!L21</f>
        <v>5.29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17.32</v>
      </c>
      <c r="AB22" s="76">
        <f>-STOA!R22</f>
        <v>0</v>
      </c>
      <c r="AC22">
        <f t="shared" si="0"/>
        <v>0.18758999999999998</v>
      </c>
      <c r="AD22">
        <f t="shared" si="1"/>
        <v>23.862410000000001</v>
      </c>
      <c r="AE22">
        <f>'IDT-1'!D22</f>
        <v>0</v>
      </c>
      <c r="AF22" s="25"/>
      <c r="AG22">
        <f t="shared" si="2"/>
        <v>23.862410000000001</v>
      </c>
      <c r="AI22" s="35">
        <f>PXIL!L22</f>
        <v>0</v>
      </c>
      <c r="AJ22" s="35">
        <f>PXIL!R22</f>
        <v>0</v>
      </c>
      <c r="AK22" s="35">
        <f>RTM_IEX!L22</f>
        <v>6.73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21.169999999999998</v>
      </c>
      <c r="AB23" s="76">
        <f>-STOA!R23</f>
        <v>0</v>
      </c>
      <c r="AC23">
        <f t="shared" si="0"/>
        <v>0.20264399999999996</v>
      </c>
      <c r="AD23">
        <f t="shared" si="1"/>
        <v>25.777355999999997</v>
      </c>
      <c r="AE23">
        <f>'IDT-1'!D23</f>
        <v>0</v>
      </c>
      <c r="AF23" s="25"/>
      <c r="AG23">
        <f t="shared" si="2"/>
        <v>25.777355999999997</v>
      </c>
      <c r="AI23" s="35">
        <f>PXIL!L23</f>
        <v>0</v>
      </c>
      <c r="AJ23" s="35">
        <f>PXIL!R23</f>
        <v>0</v>
      </c>
      <c r="AK23" s="35">
        <f>RTM_IEX!L23</f>
        <v>4.8099999999999996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21.169999999999998</v>
      </c>
      <c r="AB24" s="76">
        <f>-STOA!R24</f>
        <v>0</v>
      </c>
      <c r="AC24">
        <f t="shared" si="0"/>
        <v>0.21761999999999998</v>
      </c>
      <c r="AD24">
        <f t="shared" si="1"/>
        <v>27.682379999999998</v>
      </c>
      <c r="AE24">
        <f>'IDT-1'!D24</f>
        <v>0</v>
      </c>
      <c r="AF24" s="25"/>
      <c r="AG24">
        <f t="shared" si="2"/>
        <v>27.682379999999998</v>
      </c>
      <c r="AI24" s="35">
        <f>PXIL!L24</f>
        <v>0</v>
      </c>
      <c r="AJ24" s="35">
        <f>PXIL!R24</f>
        <v>0</v>
      </c>
      <c r="AK24" s="35">
        <f>RTM_IEX!L24</f>
        <v>6.73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30.79</v>
      </c>
      <c r="AB25" s="76">
        <f>-STOA!R25</f>
        <v>0</v>
      </c>
      <c r="AC25">
        <f t="shared" si="0"/>
        <v>0.24016199999999999</v>
      </c>
      <c r="AD25">
        <f t="shared" si="1"/>
        <v>30.549837999999998</v>
      </c>
      <c r="AE25">
        <f>'IDT-1'!D25</f>
        <v>0</v>
      </c>
      <c r="AF25" s="25"/>
      <c r="AG25">
        <f t="shared" si="2"/>
        <v>30.549837999999998</v>
      </c>
      <c r="AI25" s="35">
        <f>PXIL!L25</f>
        <v>0</v>
      </c>
      <c r="AJ25" s="35">
        <f>PXIL!R25</f>
        <v>0</v>
      </c>
      <c r="AK25" s="35">
        <f>RTM_IEX!L25</f>
        <v>0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30.79</v>
      </c>
      <c r="AB26" s="76">
        <f>-STOA!R26</f>
        <v>0</v>
      </c>
      <c r="AC26">
        <f t="shared" si="0"/>
        <v>0.24016199999999999</v>
      </c>
      <c r="AD26">
        <f t="shared" si="1"/>
        <v>30.549837999999998</v>
      </c>
      <c r="AE26">
        <f>'IDT-1'!D26</f>
        <v>0</v>
      </c>
      <c r="AF26" s="25"/>
      <c r="AG26">
        <f t="shared" si="2"/>
        <v>30.549837999999998</v>
      </c>
      <c r="AI26" s="35">
        <f>PXIL!L26</f>
        <v>0</v>
      </c>
      <c r="AJ26" s="35">
        <f>PXIL!R26</f>
        <v>0</v>
      </c>
      <c r="AK26" s="35">
        <f>RTM_IEX!L26</f>
        <v>0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30.79</v>
      </c>
      <c r="AB27" s="76">
        <f>-STOA!R27</f>
        <v>0</v>
      </c>
      <c r="AC27">
        <f t="shared" si="0"/>
        <v>0.24764999999999998</v>
      </c>
      <c r="AD27">
        <f t="shared" si="1"/>
        <v>31.50235</v>
      </c>
      <c r="AE27">
        <f>'IDT-1'!D27</f>
        <v>0</v>
      </c>
      <c r="AF27" s="25"/>
      <c r="AG27">
        <f t="shared" si="2"/>
        <v>31.50235</v>
      </c>
      <c r="AI27" s="35">
        <f>PXIL!L27</f>
        <v>0</v>
      </c>
      <c r="AJ27" s="35">
        <f>PXIL!R27</f>
        <v>0</v>
      </c>
      <c r="AK27" s="35">
        <f>RTM_IEX!L27</f>
        <v>0.96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30.79</v>
      </c>
      <c r="AB28" s="76">
        <f>-STOA!R28</f>
        <v>0</v>
      </c>
      <c r="AC28">
        <f t="shared" si="0"/>
        <v>0.26270399999999999</v>
      </c>
      <c r="AD28">
        <f t="shared" si="1"/>
        <v>33.417296</v>
      </c>
      <c r="AE28">
        <f>'IDT-1'!D28</f>
        <v>0</v>
      </c>
      <c r="AF28" s="25"/>
      <c r="AG28">
        <f t="shared" si="2"/>
        <v>33.417296</v>
      </c>
      <c r="AI28" s="35">
        <f>PXIL!L28</f>
        <v>0</v>
      </c>
      <c r="AJ28" s="35">
        <f>PXIL!R28</f>
        <v>0</v>
      </c>
      <c r="AK28" s="35">
        <f>RTM_IEX!L28</f>
        <v>2.89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30.79</v>
      </c>
      <c r="AB29" s="76">
        <f>-STOA!R29</f>
        <v>0</v>
      </c>
      <c r="AC29">
        <f t="shared" si="0"/>
        <v>0.28516799999999998</v>
      </c>
      <c r="AD29">
        <f t="shared" si="1"/>
        <v>36.274832000000004</v>
      </c>
      <c r="AE29">
        <f>'IDT-1'!D29</f>
        <v>0</v>
      </c>
      <c r="AF29" s="25"/>
      <c r="AG29">
        <f t="shared" si="2"/>
        <v>36.274832000000004</v>
      </c>
      <c r="AI29" s="35">
        <f>PXIL!L29</f>
        <v>0</v>
      </c>
      <c r="AJ29" s="35">
        <f>PXIL!R29</f>
        <v>0</v>
      </c>
      <c r="AK29" s="35">
        <f>RTM_IEX!L29</f>
        <v>5.77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30.79</v>
      </c>
      <c r="AB30" s="76">
        <f>-STOA!R30</f>
        <v>0</v>
      </c>
      <c r="AC30">
        <f t="shared" si="0"/>
        <v>0.29265599999999997</v>
      </c>
      <c r="AD30">
        <f t="shared" si="1"/>
        <v>37.227343999999995</v>
      </c>
      <c r="AE30">
        <f>'IDT-1'!D30</f>
        <v>0</v>
      </c>
      <c r="AF30" s="25"/>
      <c r="AG30">
        <f t="shared" si="2"/>
        <v>37.227343999999995</v>
      </c>
      <c r="AI30" s="35">
        <f>PXIL!L30</f>
        <v>0</v>
      </c>
      <c r="AJ30" s="35">
        <f>PXIL!R30</f>
        <v>0</v>
      </c>
      <c r="AK30" s="35">
        <f>RTM_IEX!L30</f>
        <v>6.73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30.79</v>
      </c>
      <c r="AB31" s="76">
        <f>-STOA!R31</f>
        <v>0</v>
      </c>
      <c r="AC31">
        <f t="shared" si="0"/>
        <v>0.30022199999999999</v>
      </c>
      <c r="AD31">
        <f t="shared" si="1"/>
        <v>38.189778000000004</v>
      </c>
      <c r="AE31">
        <f>'IDT-1'!D31</f>
        <v>0</v>
      </c>
      <c r="AF31" s="25"/>
      <c r="AG31">
        <f t="shared" si="2"/>
        <v>38.189778000000004</v>
      </c>
      <c r="AI31" s="35">
        <f>PXIL!L31</f>
        <v>0</v>
      </c>
      <c r="AJ31" s="35">
        <f>PXIL!R31</f>
        <v>0</v>
      </c>
      <c r="AK31" s="35">
        <f>RTM_IEX!L31</f>
        <v>7.7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30.79</v>
      </c>
      <c r="AB32" s="76">
        <f>-STOA!R32</f>
        <v>0</v>
      </c>
      <c r="AC32">
        <f t="shared" si="0"/>
        <v>0.30022199999999999</v>
      </c>
      <c r="AD32">
        <f t="shared" si="1"/>
        <v>38.189778000000004</v>
      </c>
      <c r="AE32">
        <f>'IDT-1'!D32</f>
        <v>0</v>
      </c>
      <c r="AF32" s="25"/>
      <c r="AG32">
        <f t="shared" si="2"/>
        <v>38.189778000000004</v>
      </c>
      <c r="AI32" s="35">
        <f>PXIL!L32</f>
        <v>0</v>
      </c>
      <c r="AJ32" s="35">
        <f>PXIL!R32</f>
        <v>0</v>
      </c>
      <c r="AK32" s="35">
        <f>RTM_IEX!L32</f>
        <v>7.7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30.79</v>
      </c>
      <c r="AB33" s="76">
        <f>-STOA!R33</f>
        <v>0</v>
      </c>
      <c r="AC33">
        <f t="shared" si="0"/>
        <v>0.30770999999999998</v>
      </c>
      <c r="AD33">
        <f t="shared" si="1"/>
        <v>39.142290000000003</v>
      </c>
      <c r="AE33">
        <f>'IDT-1'!D33</f>
        <v>0</v>
      </c>
      <c r="AF33" s="25"/>
      <c r="AG33">
        <f t="shared" si="2"/>
        <v>39.142290000000003</v>
      </c>
      <c r="AI33" s="35">
        <f>PXIL!L33</f>
        <v>0</v>
      </c>
      <c r="AJ33" s="35">
        <f>PXIL!R33</f>
        <v>0</v>
      </c>
      <c r="AK33" s="35">
        <f>RTM_IEX!L33</f>
        <v>8.66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30.79</v>
      </c>
      <c r="AB34" s="76">
        <f>-STOA!R34</f>
        <v>0</v>
      </c>
      <c r="AC34">
        <f t="shared" si="0"/>
        <v>0.31519799999999998</v>
      </c>
      <c r="AD34">
        <f t="shared" si="1"/>
        <v>40.094801999999994</v>
      </c>
      <c r="AE34">
        <f>'IDT-1'!D34</f>
        <v>0</v>
      </c>
      <c r="AF34" s="25"/>
      <c r="AG34">
        <f t="shared" si="2"/>
        <v>40.094801999999994</v>
      </c>
      <c r="AI34" s="35">
        <f>PXIL!L34</f>
        <v>0</v>
      </c>
      <c r="AJ34" s="35">
        <f>PXIL!R34</f>
        <v>0</v>
      </c>
      <c r="AK34" s="35">
        <f>RTM_IEX!L34</f>
        <v>9.6199999999999992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30.79</v>
      </c>
      <c r="AB35" s="76">
        <f>-STOA!R35</f>
        <v>0</v>
      </c>
      <c r="AC35">
        <f t="shared" si="0"/>
        <v>0.31519799999999998</v>
      </c>
      <c r="AD35">
        <f t="shared" si="1"/>
        <v>40.094801999999994</v>
      </c>
      <c r="AE35">
        <f>'IDT-1'!D35</f>
        <v>0</v>
      </c>
      <c r="AF35" s="25"/>
      <c r="AG35">
        <f t="shared" si="2"/>
        <v>40.094801999999994</v>
      </c>
      <c r="AI35" s="35">
        <f>PXIL!L35</f>
        <v>0</v>
      </c>
      <c r="AJ35" s="35">
        <f>PXIL!R35</f>
        <v>0</v>
      </c>
      <c r="AK35" s="35">
        <f>RTM_IEX!L35</f>
        <v>9.6199999999999992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30.79</v>
      </c>
      <c r="AB36" s="76">
        <f>-STOA!R36</f>
        <v>0</v>
      </c>
      <c r="AC36">
        <f t="shared" si="0"/>
        <v>0.31519799999999998</v>
      </c>
      <c r="AD36">
        <f t="shared" si="1"/>
        <v>40.094801999999994</v>
      </c>
      <c r="AE36">
        <f>'IDT-1'!D36</f>
        <v>0</v>
      </c>
      <c r="AF36" s="25"/>
      <c r="AG36">
        <f t="shared" si="2"/>
        <v>40.094801999999994</v>
      </c>
      <c r="AI36" s="35">
        <f>PXIL!L36</f>
        <v>0</v>
      </c>
      <c r="AJ36" s="35">
        <f>PXIL!R36</f>
        <v>0</v>
      </c>
      <c r="AK36" s="35">
        <f>RTM_IEX!L36</f>
        <v>9.6199999999999992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21.169999999999998</v>
      </c>
      <c r="AB37" s="76">
        <f>-STOA!R37</f>
        <v>0</v>
      </c>
      <c r="AC37">
        <f t="shared" si="0"/>
        <v>0.32268599999999992</v>
      </c>
      <c r="AD37">
        <f t="shared" si="1"/>
        <v>41.047314</v>
      </c>
      <c r="AE37">
        <f>'IDT-1'!D37</f>
        <v>0</v>
      </c>
      <c r="AF37" s="25"/>
      <c r="AG37">
        <f t="shared" si="2"/>
        <v>41.047314</v>
      </c>
      <c r="AI37" s="35">
        <f>PXIL!L37</f>
        <v>0</v>
      </c>
      <c r="AJ37" s="35">
        <f>PXIL!R37</f>
        <v>0</v>
      </c>
      <c r="AK37" s="35">
        <f>RTM_IEX!L37</f>
        <v>20.2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21.169999999999998</v>
      </c>
      <c r="AB38" s="76">
        <f>-STOA!R38</f>
        <v>0</v>
      </c>
      <c r="AC38">
        <f t="shared" si="0"/>
        <v>0.32268599999999992</v>
      </c>
      <c r="AD38">
        <f t="shared" si="1"/>
        <v>41.047314</v>
      </c>
      <c r="AE38">
        <f>'IDT-1'!D38</f>
        <v>0</v>
      </c>
      <c r="AF38" s="25"/>
      <c r="AG38">
        <f t="shared" si="2"/>
        <v>41.047314</v>
      </c>
      <c r="AI38" s="35">
        <f>PXIL!L38</f>
        <v>0</v>
      </c>
      <c r="AJ38" s="35">
        <f>PXIL!R38</f>
        <v>0</v>
      </c>
      <c r="AK38" s="35">
        <f>RTM_IEX!L38</f>
        <v>20.2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25.02</v>
      </c>
      <c r="AB39" s="76">
        <f>-STOA!R39</f>
        <v>0</v>
      </c>
      <c r="AC39">
        <f t="shared" si="0"/>
        <v>0.31519799999999998</v>
      </c>
      <c r="AD39">
        <f t="shared" si="1"/>
        <v>40.094801999999994</v>
      </c>
      <c r="AE39">
        <f>'IDT-1'!D39</f>
        <v>0</v>
      </c>
      <c r="AF39" s="25"/>
      <c r="AG39">
        <f t="shared" si="2"/>
        <v>40.094801999999994</v>
      </c>
      <c r="AI39" s="35">
        <f>PXIL!L39</f>
        <v>0</v>
      </c>
      <c r="AJ39" s="35">
        <f>PXIL!R39</f>
        <v>0</v>
      </c>
      <c r="AK39" s="35">
        <f>RTM_IEX!L39</f>
        <v>15.39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25.02</v>
      </c>
      <c r="AB40" s="76">
        <f>-STOA!R40</f>
        <v>0</v>
      </c>
      <c r="AC40">
        <f t="shared" si="0"/>
        <v>0.31519799999999998</v>
      </c>
      <c r="AD40">
        <f t="shared" si="1"/>
        <v>40.094801999999994</v>
      </c>
      <c r="AE40">
        <f>'IDT-1'!D40</f>
        <v>0</v>
      </c>
      <c r="AF40" s="25"/>
      <c r="AG40">
        <f t="shared" si="2"/>
        <v>40.094801999999994</v>
      </c>
      <c r="AI40" s="35">
        <f>PXIL!L40</f>
        <v>0</v>
      </c>
      <c r="AJ40" s="35">
        <f>PXIL!R40</f>
        <v>0</v>
      </c>
      <c r="AK40" s="35">
        <f>RTM_IEX!L40</f>
        <v>15.39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25.02</v>
      </c>
      <c r="AB41" s="76">
        <f>-STOA!R41</f>
        <v>0</v>
      </c>
      <c r="AC41">
        <f t="shared" si="0"/>
        <v>0.31519799999999998</v>
      </c>
      <c r="AD41">
        <f t="shared" si="1"/>
        <v>40.094801999999994</v>
      </c>
      <c r="AE41">
        <f>'IDT-1'!D41</f>
        <v>0</v>
      </c>
      <c r="AF41" s="25"/>
      <c r="AG41">
        <f t="shared" si="2"/>
        <v>40.094801999999994</v>
      </c>
      <c r="AI41" s="35">
        <f>PXIL!L41</f>
        <v>0</v>
      </c>
      <c r="AJ41" s="35">
        <f>PXIL!R41</f>
        <v>0</v>
      </c>
      <c r="AK41" s="35">
        <f>RTM_IEX!L41</f>
        <v>15.39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25.02</v>
      </c>
      <c r="AB42" s="76">
        <f>-STOA!R42</f>
        <v>0</v>
      </c>
      <c r="AC42">
        <f t="shared" si="0"/>
        <v>0.31519799999999998</v>
      </c>
      <c r="AD42">
        <f t="shared" si="1"/>
        <v>40.094801999999994</v>
      </c>
      <c r="AE42">
        <f>'IDT-1'!D42</f>
        <v>0</v>
      </c>
      <c r="AF42" s="25"/>
      <c r="AG42">
        <f t="shared" si="2"/>
        <v>40.094801999999994</v>
      </c>
      <c r="AI42" s="35">
        <f>PXIL!L42</f>
        <v>0</v>
      </c>
      <c r="AJ42" s="35">
        <f>PXIL!R42</f>
        <v>0</v>
      </c>
      <c r="AK42" s="35">
        <f>RTM_IEX!L42</f>
        <v>15.39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25.979999999999997</v>
      </c>
      <c r="AB43" s="76">
        <f>-STOA!R43</f>
        <v>0</v>
      </c>
      <c r="AC43">
        <f t="shared" si="0"/>
        <v>0.31145399999999995</v>
      </c>
      <c r="AD43">
        <f t="shared" si="1"/>
        <v>39.618545999999995</v>
      </c>
      <c r="AE43">
        <f>'IDT-1'!D43</f>
        <v>0</v>
      </c>
      <c r="AF43" s="25"/>
      <c r="AG43">
        <f t="shared" si="2"/>
        <v>39.618545999999995</v>
      </c>
      <c r="AI43" s="35">
        <f>PXIL!L43</f>
        <v>0</v>
      </c>
      <c r="AJ43" s="35">
        <f>PXIL!R43</f>
        <v>0</v>
      </c>
      <c r="AK43" s="35">
        <f>RTM_IEX!L43</f>
        <v>13.95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25.979999999999997</v>
      </c>
      <c r="AB44" s="76">
        <f>-STOA!R44</f>
        <v>0</v>
      </c>
      <c r="AC44">
        <f t="shared" si="0"/>
        <v>0.31145399999999995</v>
      </c>
      <c r="AD44">
        <f t="shared" si="1"/>
        <v>39.618545999999995</v>
      </c>
      <c r="AE44">
        <f>'IDT-1'!D44</f>
        <v>0</v>
      </c>
      <c r="AF44" s="25"/>
      <c r="AG44">
        <f t="shared" si="2"/>
        <v>39.618545999999995</v>
      </c>
      <c r="AI44" s="35">
        <f>PXIL!L44</f>
        <v>0</v>
      </c>
      <c r="AJ44" s="35">
        <f>PXIL!R44</f>
        <v>0</v>
      </c>
      <c r="AK44" s="35">
        <f>RTM_IEX!L44</f>
        <v>13.95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25.979999999999997</v>
      </c>
      <c r="AB45" s="76">
        <f>-STOA!R45</f>
        <v>0</v>
      </c>
      <c r="AC45">
        <f t="shared" si="0"/>
        <v>0.30770999999999998</v>
      </c>
      <c r="AD45">
        <f t="shared" si="1"/>
        <v>39.142289999999996</v>
      </c>
      <c r="AE45">
        <f>'IDT-1'!D45</f>
        <v>0</v>
      </c>
      <c r="AF45" s="25"/>
      <c r="AG45">
        <f t="shared" si="2"/>
        <v>39.142289999999996</v>
      </c>
      <c r="AI45" s="35">
        <f>PXIL!L45</f>
        <v>0</v>
      </c>
      <c r="AJ45" s="35">
        <f>PXIL!R45</f>
        <v>0</v>
      </c>
      <c r="AK45" s="35">
        <f>RTM_IEX!L45</f>
        <v>13.47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25.979999999999997</v>
      </c>
      <c r="AB46" s="76">
        <f>-STOA!R46</f>
        <v>0</v>
      </c>
      <c r="AC46">
        <f t="shared" si="0"/>
        <v>0.30770999999999998</v>
      </c>
      <c r="AD46">
        <f t="shared" si="1"/>
        <v>39.142289999999996</v>
      </c>
      <c r="AE46">
        <f>'IDT-1'!D46</f>
        <v>0</v>
      </c>
      <c r="AF46" s="25"/>
      <c r="AG46">
        <f t="shared" si="2"/>
        <v>39.142289999999996</v>
      </c>
      <c r="AI46" s="35">
        <f>PXIL!L46</f>
        <v>0</v>
      </c>
      <c r="AJ46" s="35">
        <f>PXIL!R46</f>
        <v>0</v>
      </c>
      <c r="AK46" s="35">
        <f>RTM_IEX!L46</f>
        <v>13.47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24.05</v>
      </c>
      <c r="AB47" s="76">
        <f>-STOA!R47</f>
        <v>0</v>
      </c>
      <c r="AC47">
        <f t="shared" si="0"/>
        <v>0.2964</v>
      </c>
      <c r="AD47">
        <f t="shared" si="1"/>
        <v>37.703600000000002</v>
      </c>
      <c r="AE47">
        <f>'IDT-1'!D47</f>
        <v>0</v>
      </c>
      <c r="AF47" s="25"/>
      <c r="AG47">
        <f t="shared" si="2"/>
        <v>37.703600000000002</v>
      </c>
      <c r="AI47" s="35">
        <f>PXIL!L47</f>
        <v>0</v>
      </c>
      <c r="AJ47" s="35">
        <f>PXIL!R47</f>
        <v>0</v>
      </c>
      <c r="AK47" s="35">
        <f>RTM_IEX!L47</f>
        <v>13.95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24.05</v>
      </c>
      <c r="AB48" s="76">
        <f>-STOA!R48</f>
        <v>0</v>
      </c>
      <c r="AC48">
        <f t="shared" si="0"/>
        <v>0.2964</v>
      </c>
      <c r="AD48">
        <f t="shared" si="1"/>
        <v>37.703600000000002</v>
      </c>
      <c r="AE48">
        <f>'IDT-1'!D48</f>
        <v>0</v>
      </c>
      <c r="AF48" s="25"/>
      <c r="AG48">
        <f t="shared" si="2"/>
        <v>37.703600000000002</v>
      </c>
      <c r="AI48" s="35">
        <f>PXIL!L48</f>
        <v>0</v>
      </c>
      <c r="AJ48" s="35">
        <f>PXIL!R48</f>
        <v>0</v>
      </c>
      <c r="AK48" s="35">
        <f>RTM_IEX!L48</f>
        <v>13.95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24.05</v>
      </c>
      <c r="AB49" s="76">
        <f>-STOA!R49</f>
        <v>0</v>
      </c>
      <c r="AC49">
        <f t="shared" si="0"/>
        <v>0.29265600000000003</v>
      </c>
      <c r="AD49">
        <f t="shared" si="1"/>
        <v>37.227344000000002</v>
      </c>
      <c r="AE49">
        <f>'IDT-1'!D49</f>
        <v>0</v>
      </c>
      <c r="AF49" s="25"/>
      <c r="AG49">
        <f t="shared" si="2"/>
        <v>37.227344000000002</v>
      </c>
      <c r="AI49" s="35">
        <f>PXIL!L49</f>
        <v>0</v>
      </c>
      <c r="AJ49" s="35">
        <f>PXIL!R49</f>
        <v>0</v>
      </c>
      <c r="AK49" s="35">
        <f>RTM_IEX!L49</f>
        <v>13.47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24.05</v>
      </c>
      <c r="AB50" s="76">
        <f>-STOA!R50</f>
        <v>0</v>
      </c>
      <c r="AC50">
        <f t="shared" si="0"/>
        <v>0.29265600000000003</v>
      </c>
      <c r="AD50">
        <f t="shared" si="1"/>
        <v>37.227344000000002</v>
      </c>
      <c r="AE50">
        <f>'IDT-1'!D50</f>
        <v>0</v>
      </c>
      <c r="AF50" s="25"/>
      <c r="AG50">
        <f t="shared" si="2"/>
        <v>37.227344000000002</v>
      </c>
      <c r="AI50" s="35">
        <f>PXIL!L50</f>
        <v>0</v>
      </c>
      <c r="AJ50" s="35">
        <f>PXIL!R50</f>
        <v>0</v>
      </c>
      <c r="AK50" s="35">
        <f>RTM_IEX!L50</f>
        <v>13.47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24.05</v>
      </c>
      <c r="AB51" s="76">
        <f>-STOA!R51</f>
        <v>0</v>
      </c>
      <c r="AC51">
        <f t="shared" si="0"/>
        <v>0.31512000000000001</v>
      </c>
      <c r="AD51">
        <f t="shared" si="1"/>
        <v>40.084880000000005</v>
      </c>
      <c r="AE51">
        <f>'IDT-1'!D51</f>
        <v>0</v>
      </c>
      <c r="AF51" s="25"/>
      <c r="AG51">
        <f t="shared" si="2"/>
        <v>40.084880000000005</v>
      </c>
      <c r="AI51" s="35">
        <f>PXIL!L51</f>
        <v>0</v>
      </c>
      <c r="AJ51" s="35">
        <f>PXIL!R51</f>
        <v>0</v>
      </c>
      <c r="AK51" s="35">
        <f>RTM_IEX!L51</f>
        <v>16.350000000000001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24.05</v>
      </c>
      <c r="AB52" s="76">
        <f>-STOA!R52</f>
        <v>0</v>
      </c>
      <c r="AC52">
        <f t="shared" si="0"/>
        <v>0.31512000000000001</v>
      </c>
      <c r="AD52">
        <f t="shared" si="1"/>
        <v>40.084880000000005</v>
      </c>
      <c r="AE52">
        <f>'IDT-1'!D52</f>
        <v>0</v>
      </c>
      <c r="AF52" s="25"/>
      <c r="AG52">
        <f t="shared" si="2"/>
        <v>40.084880000000005</v>
      </c>
      <c r="AI52" s="35">
        <f>PXIL!L52</f>
        <v>0</v>
      </c>
      <c r="AJ52" s="35">
        <f>PXIL!R52</f>
        <v>0</v>
      </c>
      <c r="AK52" s="35">
        <f>RTM_IEX!L52</f>
        <v>16.350000000000001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24.05</v>
      </c>
      <c r="AB53" s="76">
        <f>-STOA!R53</f>
        <v>0</v>
      </c>
      <c r="AC53">
        <f t="shared" si="0"/>
        <v>0.31512000000000001</v>
      </c>
      <c r="AD53">
        <f t="shared" si="1"/>
        <v>40.084880000000005</v>
      </c>
      <c r="AE53">
        <f>'IDT-1'!D53</f>
        <v>0</v>
      </c>
      <c r="AF53" s="25"/>
      <c r="AG53">
        <f t="shared" si="2"/>
        <v>40.084880000000005</v>
      </c>
      <c r="AI53" s="35">
        <f>PXIL!L53</f>
        <v>0</v>
      </c>
      <c r="AJ53" s="35">
        <f>PXIL!R53</f>
        <v>0</v>
      </c>
      <c r="AK53" s="35">
        <f>RTM_IEX!L53</f>
        <v>16.350000000000001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24.05</v>
      </c>
      <c r="AB54" s="76">
        <f>-STOA!R54</f>
        <v>0</v>
      </c>
      <c r="AC54">
        <f t="shared" si="0"/>
        <v>0.31512000000000001</v>
      </c>
      <c r="AD54">
        <f t="shared" si="1"/>
        <v>40.084880000000005</v>
      </c>
      <c r="AE54">
        <f>'IDT-1'!D54</f>
        <v>0</v>
      </c>
      <c r="AF54" s="25"/>
      <c r="AG54">
        <f t="shared" si="2"/>
        <v>40.084880000000005</v>
      </c>
      <c r="AI54" s="35">
        <f>PXIL!L54</f>
        <v>0</v>
      </c>
      <c r="AJ54" s="35">
        <f>PXIL!R54</f>
        <v>0</v>
      </c>
      <c r="AK54" s="35">
        <f>RTM_IEX!L54</f>
        <v>16.350000000000001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23.09</v>
      </c>
      <c r="AB55" s="76">
        <f>-STOA!R55</f>
        <v>0</v>
      </c>
      <c r="AC55">
        <f t="shared" si="0"/>
        <v>0.30763200000000002</v>
      </c>
      <c r="AD55">
        <f t="shared" si="1"/>
        <v>39.132368</v>
      </c>
      <c r="AE55">
        <f>'IDT-1'!D55</f>
        <v>0</v>
      </c>
      <c r="AF55" s="25"/>
      <c r="AG55">
        <f t="shared" si="2"/>
        <v>39.132368</v>
      </c>
      <c r="AI55" s="35">
        <f>PXIL!L55</f>
        <v>0</v>
      </c>
      <c r="AJ55" s="35">
        <f>PXIL!R55</f>
        <v>0</v>
      </c>
      <c r="AK55" s="35">
        <f>RTM_IEX!L55</f>
        <v>16.350000000000001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23.09</v>
      </c>
      <c r="AB56" s="76">
        <f>-STOA!R56</f>
        <v>0</v>
      </c>
      <c r="AC56">
        <f t="shared" si="0"/>
        <v>0.30763200000000002</v>
      </c>
      <c r="AD56">
        <f t="shared" si="1"/>
        <v>39.132368</v>
      </c>
      <c r="AE56">
        <f>'IDT-1'!D56</f>
        <v>0</v>
      </c>
      <c r="AF56" s="25"/>
      <c r="AG56">
        <f t="shared" si="2"/>
        <v>39.132368</v>
      </c>
      <c r="AI56" s="35">
        <f>PXIL!L56</f>
        <v>0</v>
      </c>
      <c r="AJ56" s="35">
        <f>PXIL!R56</f>
        <v>0</v>
      </c>
      <c r="AK56" s="35">
        <f>RTM_IEX!L56</f>
        <v>16.350000000000001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23.09</v>
      </c>
      <c r="AB57" s="76">
        <f>-STOA!R57</f>
        <v>0</v>
      </c>
      <c r="AC57">
        <f t="shared" si="0"/>
        <v>0.30014399999999997</v>
      </c>
      <c r="AD57">
        <f t="shared" si="1"/>
        <v>38.179856000000001</v>
      </c>
      <c r="AE57">
        <f>'IDT-1'!D57</f>
        <v>0</v>
      </c>
      <c r="AF57" s="25"/>
      <c r="AG57">
        <f t="shared" si="2"/>
        <v>38.179856000000001</v>
      </c>
      <c r="AI57" s="35">
        <f>PXIL!L57</f>
        <v>0</v>
      </c>
      <c r="AJ57" s="35">
        <f>PXIL!R57</f>
        <v>0</v>
      </c>
      <c r="AK57" s="35">
        <f>RTM_IEX!L57</f>
        <v>15.39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23.09</v>
      </c>
      <c r="AB58" s="76">
        <f>-STOA!R58</f>
        <v>0</v>
      </c>
      <c r="AC58">
        <f t="shared" si="0"/>
        <v>0.30014399999999997</v>
      </c>
      <c r="AD58">
        <f t="shared" si="1"/>
        <v>38.179856000000001</v>
      </c>
      <c r="AE58">
        <f>'IDT-1'!D58</f>
        <v>0</v>
      </c>
      <c r="AF58" s="25"/>
      <c r="AG58">
        <f t="shared" si="2"/>
        <v>38.179856000000001</v>
      </c>
      <c r="AI58" s="35">
        <f>PXIL!L58</f>
        <v>0</v>
      </c>
      <c r="AJ58" s="35">
        <f>PXIL!R58</f>
        <v>0</v>
      </c>
      <c r="AK58" s="35">
        <f>RTM_IEX!L58</f>
        <v>15.39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22.13</v>
      </c>
      <c r="AB59" s="76">
        <f>-STOA!R59</f>
        <v>0</v>
      </c>
      <c r="AC59">
        <f t="shared" si="0"/>
        <v>0.29265599999999997</v>
      </c>
      <c r="AD59">
        <f t="shared" si="1"/>
        <v>37.227343999999995</v>
      </c>
      <c r="AE59">
        <f>'IDT-1'!D59</f>
        <v>0</v>
      </c>
      <c r="AF59" s="25"/>
      <c r="AG59">
        <f t="shared" si="2"/>
        <v>37.227343999999995</v>
      </c>
      <c r="AI59" s="35">
        <f>PXIL!L59</f>
        <v>0</v>
      </c>
      <c r="AJ59" s="35">
        <f>PXIL!R59</f>
        <v>0</v>
      </c>
      <c r="AK59" s="35">
        <f>RTM_IEX!L59</f>
        <v>15.39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22.13</v>
      </c>
      <c r="AB60" s="76">
        <f>-STOA!R60</f>
        <v>0</v>
      </c>
      <c r="AC60">
        <f t="shared" si="0"/>
        <v>0.29265599999999997</v>
      </c>
      <c r="AD60">
        <f t="shared" si="1"/>
        <v>37.227343999999995</v>
      </c>
      <c r="AE60">
        <f>'IDT-1'!D60</f>
        <v>0</v>
      </c>
      <c r="AF60" s="25"/>
      <c r="AG60">
        <f t="shared" si="2"/>
        <v>37.227343999999995</v>
      </c>
      <c r="AI60" s="35">
        <f>PXIL!L60</f>
        <v>0</v>
      </c>
      <c r="AJ60" s="35">
        <f>PXIL!R60</f>
        <v>0</v>
      </c>
      <c r="AK60" s="35">
        <f>RTM_IEX!L60</f>
        <v>15.39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22.13</v>
      </c>
      <c r="AB61" s="76">
        <f>-STOA!R61</f>
        <v>0</v>
      </c>
      <c r="AC61">
        <f t="shared" si="0"/>
        <v>0.28516799999999998</v>
      </c>
      <c r="AD61">
        <f t="shared" si="1"/>
        <v>36.274832000000004</v>
      </c>
      <c r="AE61">
        <f>'IDT-1'!D61</f>
        <v>0</v>
      </c>
      <c r="AF61" s="25"/>
      <c r="AG61">
        <f t="shared" si="2"/>
        <v>36.274832000000004</v>
      </c>
      <c r="AI61" s="35">
        <f>PXIL!L61</f>
        <v>0</v>
      </c>
      <c r="AJ61" s="35">
        <f>PXIL!R61</f>
        <v>0</v>
      </c>
      <c r="AK61" s="35">
        <f>RTM_IEX!L61</f>
        <v>14.43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22.13</v>
      </c>
      <c r="AB62" s="76">
        <f>-STOA!R62</f>
        <v>0</v>
      </c>
      <c r="AC62">
        <f t="shared" si="0"/>
        <v>0.28516799999999998</v>
      </c>
      <c r="AD62">
        <f t="shared" si="1"/>
        <v>36.274832000000004</v>
      </c>
      <c r="AE62">
        <f>'IDT-1'!D62</f>
        <v>0</v>
      </c>
      <c r="AF62" s="25"/>
      <c r="AG62">
        <f t="shared" si="2"/>
        <v>36.274832000000004</v>
      </c>
      <c r="AI62" s="35">
        <f>PXIL!L62</f>
        <v>0</v>
      </c>
      <c r="AJ62" s="35">
        <f>PXIL!R62</f>
        <v>0</v>
      </c>
      <c r="AK62" s="35">
        <f>RTM_IEX!L62</f>
        <v>14.43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22.13</v>
      </c>
      <c r="AB63" s="76">
        <f>-STOA!R63</f>
        <v>0</v>
      </c>
      <c r="AC63">
        <f t="shared" si="0"/>
        <v>0.27767999999999998</v>
      </c>
      <c r="AD63">
        <f t="shared" si="1"/>
        <v>35.322320000000005</v>
      </c>
      <c r="AE63">
        <f>'IDT-1'!D63</f>
        <v>0</v>
      </c>
      <c r="AF63" s="25"/>
      <c r="AG63">
        <f t="shared" si="2"/>
        <v>35.322320000000005</v>
      </c>
      <c r="AI63" s="35">
        <f>PXIL!L63</f>
        <v>0</v>
      </c>
      <c r="AJ63" s="35">
        <f>PXIL!R63</f>
        <v>0</v>
      </c>
      <c r="AK63" s="35">
        <f>RTM_IEX!L63</f>
        <v>13.47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22.13</v>
      </c>
      <c r="AB64" s="76">
        <f>-STOA!R64</f>
        <v>0</v>
      </c>
      <c r="AC64">
        <f t="shared" si="0"/>
        <v>0.27767999999999998</v>
      </c>
      <c r="AD64">
        <f t="shared" si="1"/>
        <v>35.322320000000005</v>
      </c>
      <c r="AE64">
        <f>'IDT-1'!D64</f>
        <v>0</v>
      </c>
      <c r="AF64" s="25"/>
      <c r="AG64">
        <f t="shared" si="2"/>
        <v>35.322320000000005</v>
      </c>
      <c r="AI64" s="35">
        <f>PXIL!L64</f>
        <v>0</v>
      </c>
      <c r="AJ64" s="35">
        <f>PXIL!R64</f>
        <v>0</v>
      </c>
      <c r="AK64" s="35">
        <f>RTM_IEX!L64</f>
        <v>13.47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22.13</v>
      </c>
      <c r="AB65" s="76">
        <f>-STOA!R65</f>
        <v>0</v>
      </c>
      <c r="AC65">
        <f t="shared" si="0"/>
        <v>0.27767999999999998</v>
      </c>
      <c r="AD65">
        <f t="shared" si="1"/>
        <v>35.322320000000005</v>
      </c>
      <c r="AE65">
        <f>'IDT-1'!D65</f>
        <v>0</v>
      </c>
      <c r="AF65" s="25"/>
      <c r="AG65">
        <f t="shared" si="2"/>
        <v>35.322320000000005</v>
      </c>
      <c r="AI65" s="35">
        <f>PXIL!L65</f>
        <v>0</v>
      </c>
      <c r="AJ65" s="35">
        <f>PXIL!R65</f>
        <v>0</v>
      </c>
      <c r="AK65" s="35">
        <f>RTM_IEX!L65</f>
        <v>13.47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22.13</v>
      </c>
      <c r="AB66" s="76">
        <f>-STOA!R66</f>
        <v>0</v>
      </c>
      <c r="AC66">
        <f t="shared" si="0"/>
        <v>0.27767999999999998</v>
      </c>
      <c r="AD66">
        <f t="shared" si="1"/>
        <v>35.322320000000005</v>
      </c>
      <c r="AE66">
        <f>'IDT-1'!D66</f>
        <v>0</v>
      </c>
      <c r="AF66" s="25"/>
      <c r="AG66">
        <f t="shared" si="2"/>
        <v>35.322320000000005</v>
      </c>
      <c r="AI66" s="35">
        <f>PXIL!L66</f>
        <v>0</v>
      </c>
      <c r="AJ66" s="35">
        <f>PXIL!R66</f>
        <v>0</v>
      </c>
      <c r="AK66" s="35">
        <f>RTM_IEX!L66</f>
        <v>13.47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20.21</v>
      </c>
      <c r="AB67" s="76">
        <f>-STOA!R67</f>
        <v>0</v>
      </c>
      <c r="AC67">
        <f t="shared" si="0"/>
        <v>0.27019199999999999</v>
      </c>
      <c r="AD67">
        <f t="shared" si="1"/>
        <v>34.369807999999999</v>
      </c>
      <c r="AE67">
        <f>'IDT-1'!D67</f>
        <v>0</v>
      </c>
      <c r="AF67" s="25"/>
      <c r="AG67">
        <f t="shared" si="2"/>
        <v>34.369807999999999</v>
      </c>
      <c r="AI67" s="35">
        <f>PXIL!L67</f>
        <v>0</v>
      </c>
      <c r="AJ67" s="35">
        <f>PXIL!R67</f>
        <v>0</v>
      </c>
      <c r="AK67" s="35">
        <f>RTM_IEX!L67</f>
        <v>14.43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20.21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0.27019199999999999</v>
      </c>
      <c r="AD68">
        <f t="shared" ref="AD68:AD98" si="4">SUM(B68:AB68,AI68:AV68)-AC68</f>
        <v>34.369807999999999</v>
      </c>
      <c r="AE68">
        <f>'IDT-1'!D68</f>
        <v>0</v>
      </c>
      <c r="AF68" s="25"/>
      <c r="AG68">
        <f t="shared" ref="AG68:AG98" si="5">SUM(AD68:AF68)</f>
        <v>34.369807999999999</v>
      </c>
      <c r="AI68" s="35">
        <f>PXIL!L68</f>
        <v>0</v>
      </c>
      <c r="AJ68" s="35">
        <f>PXIL!R68</f>
        <v>0</v>
      </c>
      <c r="AK68" s="35">
        <f>RTM_IEX!L68</f>
        <v>14.43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20.21</v>
      </c>
      <c r="AB69" s="76">
        <f>-STOA!R69</f>
        <v>0</v>
      </c>
      <c r="AC69">
        <f t="shared" si="3"/>
        <v>0.27019199999999999</v>
      </c>
      <c r="AD69">
        <f t="shared" si="4"/>
        <v>34.369807999999999</v>
      </c>
      <c r="AE69">
        <f>'IDT-1'!D69</f>
        <v>0</v>
      </c>
      <c r="AF69" s="25"/>
      <c r="AG69">
        <f t="shared" si="5"/>
        <v>34.369807999999999</v>
      </c>
      <c r="AI69" s="35">
        <f>PXIL!L69</f>
        <v>0</v>
      </c>
      <c r="AJ69" s="35">
        <f>PXIL!R69</f>
        <v>0</v>
      </c>
      <c r="AK69" s="35">
        <f>RTM_IEX!L69</f>
        <v>14.43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20.21</v>
      </c>
      <c r="AB70" s="76">
        <f>-STOA!R70</f>
        <v>0</v>
      </c>
      <c r="AC70">
        <f t="shared" si="3"/>
        <v>0.27767999999999998</v>
      </c>
      <c r="AD70">
        <f t="shared" si="4"/>
        <v>35.322320000000005</v>
      </c>
      <c r="AE70">
        <f>'IDT-1'!D70</f>
        <v>0</v>
      </c>
      <c r="AF70" s="25"/>
      <c r="AG70">
        <f t="shared" si="5"/>
        <v>35.322320000000005</v>
      </c>
      <c r="AI70" s="35">
        <f>PXIL!L70</f>
        <v>0</v>
      </c>
      <c r="AJ70" s="35">
        <f>PXIL!R70</f>
        <v>0</v>
      </c>
      <c r="AK70" s="35">
        <f>RTM_IEX!L70</f>
        <v>15.39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22.130000000000003</v>
      </c>
      <c r="AB71" s="76">
        <f>-STOA!R71</f>
        <v>0</v>
      </c>
      <c r="AC71">
        <f t="shared" si="3"/>
        <v>0.28516799999999998</v>
      </c>
      <c r="AD71">
        <f t="shared" si="4"/>
        <v>36.274832000000004</v>
      </c>
      <c r="AE71">
        <f>'IDT-1'!D71</f>
        <v>0</v>
      </c>
      <c r="AF71" s="25"/>
      <c r="AG71">
        <f t="shared" si="5"/>
        <v>36.274832000000004</v>
      </c>
      <c r="AI71" s="35">
        <f>PXIL!L71</f>
        <v>0</v>
      </c>
      <c r="AJ71" s="35">
        <f>PXIL!R71</f>
        <v>0</v>
      </c>
      <c r="AK71" s="35">
        <f>RTM_IEX!L71</f>
        <v>14.43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22.130000000000003</v>
      </c>
      <c r="AB72" s="76">
        <f>-STOA!R72</f>
        <v>0</v>
      </c>
      <c r="AC72">
        <f t="shared" si="3"/>
        <v>0.29265600000000003</v>
      </c>
      <c r="AD72">
        <f t="shared" si="4"/>
        <v>37.227344000000002</v>
      </c>
      <c r="AE72">
        <f>'IDT-1'!D72</f>
        <v>0</v>
      </c>
      <c r="AF72" s="25"/>
      <c r="AG72">
        <f t="shared" si="5"/>
        <v>37.227344000000002</v>
      </c>
      <c r="AI72" s="35">
        <f>PXIL!L72</f>
        <v>0</v>
      </c>
      <c r="AJ72" s="35">
        <f>PXIL!R72</f>
        <v>0</v>
      </c>
      <c r="AK72" s="35">
        <f>RTM_IEX!L72</f>
        <v>15.39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22.130000000000003</v>
      </c>
      <c r="AB73" s="76">
        <f>-STOA!R73</f>
        <v>0</v>
      </c>
      <c r="AC73">
        <f t="shared" si="3"/>
        <v>0.29265600000000003</v>
      </c>
      <c r="AD73">
        <f t="shared" si="4"/>
        <v>37.227344000000002</v>
      </c>
      <c r="AE73">
        <f>'IDT-1'!D73</f>
        <v>0</v>
      </c>
      <c r="AF73" s="25"/>
      <c r="AG73">
        <f t="shared" si="5"/>
        <v>37.227344000000002</v>
      </c>
      <c r="AI73" s="35">
        <f>PXIL!L73</f>
        <v>0</v>
      </c>
      <c r="AJ73" s="35">
        <f>PXIL!R73</f>
        <v>0</v>
      </c>
      <c r="AK73" s="35">
        <f>RTM_IEX!L73</f>
        <v>15.39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22.130000000000003</v>
      </c>
      <c r="AB74" s="76">
        <f>-STOA!R74</f>
        <v>0</v>
      </c>
      <c r="AC74">
        <f t="shared" si="3"/>
        <v>0.29265600000000003</v>
      </c>
      <c r="AD74">
        <f t="shared" si="4"/>
        <v>37.227344000000002</v>
      </c>
      <c r="AE74">
        <f>'IDT-1'!D74</f>
        <v>0</v>
      </c>
      <c r="AF74" s="25"/>
      <c r="AG74">
        <f t="shared" si="5"/>
        <v>37.227344000000002</v>
      </c>
      <c r="AI74" s="35">
        <f>PXIL!L74</f>
        <v>0</v>
      </c>
      <c r="AJ74" s="35">
        <f>PXIL!R74</f>
        <v>0</v>
      </c>
      <c r="AK74" s="35">
        <f>RTM_IEX!L74</f>
        <v>15.39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21.17</v>
      </c>
      <c r="AB75" s="76">
        <f>-STOA!R75</f>
        <v>0</v>
      </c>
      <c r="AC75">
        <f t="shared" si="3"/>
        <v>0.30022199999999999</v>
      </c>
      <c r="AD75">
        <f t="shared" si="4"/>
        <v>38.189778000000004</v>
      </c>
      <c r="AE75">
        <f>'IDT-1'!D75</f>
        <v>0</v>
      </c>
      <c r="AF75" s="25"/>
      <c r="AG75">
        <f t="shared" si="5"/>
        <v>38.189778000000004</v>
      </c>
      <c r="AI75" s="35">
        <f>PXIL!L75</f>
        <v>0</v>
      </c>
      <c r="AJ75" s="35">
        <f>PXIL!R75</f>
        <v>0</v>
      </c>
      <c r="AK75" s="35">
        <f>RTM_IEX!L75</f>
        <v>17.32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21.17</v>
      </c>
      <c r="AB76" s="76">
        <f>-STOA!R76</f>
        <v>0</v>
      </c>
      <c r="AC76">
        <f t="shared" si="3"/>
        <v>0.30022199999999999</v>
      </c>
      <c r="AD76">
        <f t="shared" si="4"/>
        <v>38.189778000000004</v>
      </c>
      <c r="AE76">
        <f>'IDT-1'!D76</f>
        <v>0</v>
      </c>
      <c r="AF76" s="25"/>
      <c r="AG76">
        <f t="shared" si="5"/>
        <v>38.189778000000004</v>
      </c>
      <c r="AI76" s="35">
        <f>PXIL!L76</f>
        <v>0</v>
      </c>
      <c r="AJ76" s="35">
        <f>PXIL!R76</f>
        <v>0</v>
      </c>
      <c r="AK76" s="35">
        <f>RTM_IEX!L76</f>
        <v>17.32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21.17</v>
      </c>
      <c r="AB77" s="76">
        <f>-STOA!R77</f>
        <v>0</v>
      </c>
      <c r="AC77">
        <f t="shared" si="3"/>
        <v>0.30022199999999999</v>
      </c>
      <c r="AD77">
        <f t="shared" si="4"/>
        <v>38.189778000000004</v>
      </c>
      <c r="AE77">
        <f>'IDT-1'!D77</f>
        <v>0</v>
      </c>
      <c r="AF77" s="25"/>
      <c r="AG77">
        <f t="shared" si="5"/>
        <v>38.189778000000004</v>
      </c>
      <c r="AI77" s="35">
        <f>PXIL!L77</f>
        <v>0</v>
      </c>
      <c r="AJ77" s="35">
        <f>PXIL!R77</f>
        <v>0</v>
      </c>
      <c r="AK77" s="35">
        <f>RTM_IEX!L77</f>
        <v>17.32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21.17</v>
      </c>
      <c r="AB78" s="76">
        <f>-STOA!R78</f>
        <v>0</v>
      </c>
      <c r="AC78">
        <f t="shared" si="3"/>
        <v>0.30022199999999999</v>
      </c>
      <c r="AD78">
        <f t="shared" si="4"/>
        <v>38.189778000000004</v>
      </c>
      <c r="AE78">
        <f>'IDT-1'!D78</f>
        <v>0</v>
      </c>
      <c r="AF78" s="25"/>
      <c r="AG78">
        <f t="shared" si="5"/>
        <v>38.189778000000004</v>
      </c>
      <c r="AI78" s="35">
        <f>PXIL!L78</f>
        <v>0</v>
      </c>
      <c r="AJ78" s="35">
        <f>PXIL!R78</f>
        <v>0</v>
      </c>
      <c r="AK78" s="35">
        <f>RTM_IEX!L78</f>
        <v>17.32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21.17</v>
      </c>
      <c r="AB79" s="76">
        <f>-STOA!R79</f>
        <v>0</v>
      </c>
      <c r="AC79">
        <f t="shared" si="3"/>
        <v>0.30022199999999999</v>
      </c>
      <c r="AD79">
        <f t="shared" si="4"/>
        <v>38.189778000000004</v>
      </c>
      <c r="AE79">
        <f>'IDT-1'!D79</f>
        <v>0</v>
      </c>
      <c r="AF79" s="25"/>
      <c r="AG79">
        <f t="shared" si="5"/>
        <v>38.189778000000004</v>
      </c>
      <c r="AI79" s="35">
        <f>PXIL!L79</f>
        <v>0</v>
      </c>
      <c r="AJ79" s="35">
        <f>PXIL!R79</f>
        <v>0</v>
      </c>
      <c r="AK79" s="35">
        <f>RTM_IEX!L79</f>
        <v>17.32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21.17</v>
      </c>
      <c r="AB80" s="76">
        <f>-STOA!R80</f>
        <v>0</v>
      </c>
      <c r="AC80">
        <f t="shared" si="3"/>
        <v>0.30022199999999999</v>
      </c>
      <c r="AD80">
        <f t="shared" si="4"/>
        <v>38.189778000000004</v>
      </c>
      <c r="AE80">
        <f>'IDT-1'!D80</f>
        <v>0</v>
      </c>
      <c r="AF80" s="25"/>
      <c r="AG80">
        <f t="shared" si="5"/>
        <v>38.189778000000004</v>
      </c>
      <c r="AI80" s="35">
        <f>PXIL!L80</f>
        <v>0</v>
      </c>
      <c r="AJ80" s="35">
        <f>PXIL!R80</f>
        <v>0</v>
      </c>
      <c r="AK80" s="35">
        <f>RTM_IEX!L80</f>
        <v>17.32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21.17</v>
      </c>
      <c r="AB81" s="76">
        <f>-STOA!R81</f>
        <v>0</v>
      </c>
      <c r="AC81">
        <f t="shared" si="3"/>
        <v>0.30022199999999999</v>
      </c>
      <c r="AD81">
        <f t="shared" si="4"/>
        <v>38.189778000000004</v>
      </c>
      <c r="AE81">
        <f>'IDT-1'!D81</f>
        <v>0</v>
      </c>
      <c r="AF81" s="25"/>
      <c r="AG81">
        <f t="shared" si="5"/>
        <v>38.189778000000004</v>
      </c>
      <c r="AI81" s="35">
        <f>PXIL!L81</f>
        <v>0</v>
      </c>
      <c r="AJ81" s="35">
        <f>PXIL!R81</f>
        <v>0</v>
      </c>
      <c r="AK81" s="35">
        <f>RTM_IEX!L81</f>
        <v>17.32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21.17</v>
      </c>
      <c r="AB82" s="76">
        <f>-STOA!R82</f>
        <v>0</v>
      </c>
      <c r="AC82">
        <f t="shared" si="3"/>
        <v>0.29265600000000003</v>
      </c>
      <c r="AD82">
        <f t="shared" si="4"/>
        <v>37.227344000000002</v>
      </c>
      <c r="AE82">
        <f>'IDT-1'!D82</f>
        <v>0</v>
      </c>
      <c r="AF82" s="25"/>
      <c r="AG82">
        <f t="shared" si="5"/>
        <v>37.227344000000002</v>
      </c>
      <c r="AI82" s="35">
        <f>PXIL!L82</f>
        <v>0</v>
      </c>
      <c r="AJ82" s="35">
        <f>PXIL!R82</f>
        <v>0</v>
      </c>
      <c r="AK82" s="35">
        <f>RTM_IEX!L82</f>
        <v>16.350000000000001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21.17</v>
      </c>
      <c r="AB83" s="76">
        <f>-STOA!R83</f>
        <v>0</v>
      </c>
      <c r="AC83">
        <f t="shared" si="3"/>
        <v>0.29265600000000003</v>
      </c>
      <c r="AD83">
        <f t="shared" si="4"/>
        <v>37.227344000000002</v>
      </c>
      <c r="AE83">
        <f>'IDT-1'!D83</f>
        <v>0</v>
      </c>
      <c r="AF83" s="25"/>
      <c r="AG83">
        <f t="shared" si="5"/>
        <v>37.227344000000002</v>
      </c>
      <c r="AI83" s="35">
        <f>PXIL!L83</f>
        <v>0</v>
      </c>
      <c r="AJ83" s="35">
        <f>PXIL!R83</f>
        <v>0</v>
      </c>
      <c r="AK83" s="35">
        <f>RTM_IEX!L83</f>
        <v>16.350000000000001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21.17</v>
      </c>
      <c r="AB84" s="76">
        <f>-STOA!R84</f>
        <v>0</v>
      </c>
      <c r="AC84">
        <f t="shared" si="3"/>
        <v>0.29265600000000003</v>
      </c>
      <c r="AD84">
        <f t="shared" si="4"/>
        <v>37.227344000000002</v>
      </c>
      <c r="AE84">
        <f>'IDT-1'!D84</f>
        <v>0</v>
      </c>
      <c r="AF84" s="25"/>
      <c r="AG84">
        <f t="shared" si="5"/>
        <v>37.227344000000002</v>
      </c>
      <c r="AI84" s="35">
        <f>PXIL!L84</f>
        <v>0</v>
      </c>
      <c r="AJ84" s="35">
        <f>PXIL!R84</f>
        <v>0</v>
      </c>
      <c r="AK84" s="35">
        <f>RTM_IEX!L84</f>
        <v>16.350000000000001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21.17</v>
      </c>
      <c r="AB85" s="76">
        <f>-STOA!R85</f>
        <v>0</v>
      </c>
      <c r="AC85">
        <f t="shared" si="3"/>
        <v>0.29265600000000003</v>
      </c>
      <c r="AD85">
        <f t="shared" si="4"/>
        <v>37.227344000000002</v>
      </c>
      <c r="AE85">
        <f>'IDT-1'!D85</f>
        <v>0</v>
      </c>
      <c r="AF85" s="25"/>
      <c r="AG85">
        <f t="shared" si="5"/>
        <v>37.227344000000002</v>
      </c>
      <c r="AI85" s="35">
        <f>PXIL!L85</f>
        <v>0</v>
      </c>
      <c r="AJ85" s="35">
        <f>PXIL!R85</f>
        <v>0</v>
      </c>
      <c r="AK85" s="35">
        <f>RTM_IEX!L85</f>
        <v>16.350000000000001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21.17</v>
      </c>
      <c r="AB86" s="76">
        <f>-STOA!R86</f>
        <v>0</v>
      </c>
      <c r="AC86">
        <f t="shared" si="3"/>
        <v>0.28516799999999998</v>
      </c>
      <c r="AD86">
        <f t="shared" si="4"/>
        <v>36.274832000000004</v>
      </c>
      <c r="AE86">
        <f>'IDT-1'!D86</f>
        <v>0</v>
      </c>
      <c r="AF86" s="25"/>
      <c r="AG86">
        <f t="shared" si="5"/>
        <v>36.274832000000004</v>
      </c>
      <c r="AI86" s="35">
        <f>PXIL!L86</f>
        <v>0</v>
      </c>
      <c r="AJ86" s="35">
        <f>PXIL!R86</f>
        <v>0</v>
      </c>
      <c r="AK86" s="35">
        <f>RTM_IEX!L86</f>
        <v>15.39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21.17</v>
      </c>
      <c r="AB87" s="76">
        <f>-STOA!R87</f>
        <v>0</v>
      </c>
      <c r="AC87">
        <f t="shared" si="3"/>
        <v>0.28516799999999998</v>
      </c>
      <c r="AD87">
        <f t="shared" si="4"/>
        <v>36.274832000000004</v>
      </c>
      <c r="AE87">
        <f>'IDT-1'!D87</f>
        <v>0</v>
      </c>
      <c r="AF87" s="25"/>
      <c r="AG87">
        <f t="shared" si="5"/>
        <v>36.274832000000004</v>
      </c>
      <c r="AI87" s="35">
        <f>PXIL!L87</f>
        <v>0</v>
      </c>
      <c r="AJ87" s="35">
        <f>PXIL!R87</f>
        <v>0</v>
      </c>
      <c r="AK87" s="35">
        <f>RTM_IEX!L87</f>
        <v>15.39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21.17</v>
      </c>
      <c r="AB88" s="76">
        <f>-STOA!R88</f>
        <v>0</v>
      </c>
      <c r="AC88">
        <f t="shared" si="3"/>
        <v>0.27767999999999998</v>
      </c>
      <c r="AD88">
        <f t="shared" si="4"/>
        <v>35.322320000000005</v>
      </c>
      <c r="AE88">
        <f>'IDT-1'!D88</f>
        <v>0</v>
      </c>
      <c r="AF88" s="25"/>
      <c r="AG88">
        <f t="shared" si="5"/>
        <v>35.322320000000005</v>
      </c>
      <c r="AI88" s="35">
        <f>PXIL!L88</f>
        <v>0</v>
      </c>
      <c r="AJ88" s="35">
        <f>PXIL!R88</f>
        <v>0</v>
      </c>
      <c r="AK88" s="35">
        <f>RTM_IEX!L88</f>
        <v>14.43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21.17</v>
      </c>
      <c r="AB89" s="76">
        <f>-STOA!R89</f>
        <v>0</v>
      </c>
      <c r="AC89">
        <f t="shared" si="3"/>
        <v>0.26793</v>
      </c>
      <c r="AD89">
        <f t="shared" si="4"/>
        <v>34.082070000000002</v>
      </c>
      <c r="AE89">
        <f>'IDT-1'!D89</f>
        <v>0</v>
      </c>
      <c r="AF89" s="25"/>
      <c r="AG89">
        <f t="shared" si="5"/>
        <v>34.082070000000002</v>
      </c>
      <c r="AI89" s="35">
        <f>PXIL!L89</f>
        <v>0</v>
      </c>
      <c r="AJ89" s="35">
        <f>PXIL!R89</f>
        <v>0</v>
      </c>
      <c r="AK89" s="35">
        <f>RTM_IEX!L89</f>
        <v>13.18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21.17</v>
      </c>
      <c r="AB90" s="76">
        <f>-STOA!R90</f>
        <v>0</v>
      </c>
      <c r="AC90">
        <f t="shared" si="3"/>
        <v>0.26270399999999999</v>
      </c>
      <c r="AD90">
        <f t="shared" si="4"/>
        <v>33.417296</v>
      </c>
      <c r="AE90">
        <f>'IDT-1'!D90</f>
        <v>0</v>
      </c>
      <c r="AF90" s="25"/>
      <c r="AG90">
        <f t="shared" si="5"/>
        <v>33.417296</v>
      </c>
      <c r="AI90" s="35">
        <f>PXIL!L90</f>
        <v>0</v>
      </c>
      <c r="AJ90" s="35">
        <f>PXIL!R90</f>
        <v>0</v>
      </c>
      <c r="AK90" s="35">
        <f>RTM_IEX!L90</f>
        <v>12.51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17.32</v>
      </c>
      <c r="AB91" s="76">
        <f>-STOA!R91</f>
        <v>0</v>
      </c>
      <c r="AC91">
        <f t="shared" si="3"/>
        <v>0.24764999999999998</v>
      </c>
      <c r="AD91">
        <f t="shared" si="4"/>
        <v>31.50235</v>
      </c>
      <c r="AE91">
        <f>'IDT-1'!D91</f>
        <v>0</v>
      </c>
      <c r="AF91" s="25"/>
      <c r="AG91">
        <f t="shared" si="5"/>
        <v>31.50235</v>
      </c>
      <c r="AI91" s="35">
        <f>PXIL!L91</f>
        <v>0</v>
      </c>
      <c r="AJ91" s="35">
        <f>PXIL!R91</f>
        <v>0</v>
      </c>
      <c r="AK91" s="35">
        <f>RTM_IEX!L91</f>
        <v>14.43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17.32</v>
      </c>
      <c r="AB92" s="76">
        <f>-STOA!R92</f>
        <v>0</v>
      </c>
      <c r="AC92">
        <f t="shared" si="3"/>
        <v>0.24242399999999997</v>
      </c>
      <c r="AD92">
        <f t="shared" si="4"/>
        <v>30.837575999999999</v>
      </c>
      <c r="AE92">
        <f>'IDT-1'!D92</f>
        <v>0</v>
      </c>
      <c r="AF92" s="25"/>
      <c r="AG92">
        <f t="shared" si="5"/>
        <v>30.837575999999999</v>
      </c>
      <c r="AI92" s="35">
        <f>PXIL!L92</f>
        <v>0</v>
      </c>
      <c r="AJ92" s="35">
        <f>PXIL!R92</f>
        <v>0</v>
      </c>
      <c r="AK92" s="35">
        <f>RTM_IEX!L92</f>
        <v>13.76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17.32</v>
      </c>
      <c r="AB93" s="76">
        <f>-STOA!R93</f>
        <v>0</v>
      </c>
      <c r="AC93">
        <f t="shared" si="3"/>
        <v>0.23267399999999999</v>
      </c>
      <c r="AD93">
        <f t="shared" si="4"/>
        <v>29.597325999999999</v>
      </c>
      <c r="AE93">
        <f>'IDT-1'!D93</f>
        <v>0</v>
      </c>
      <c r="AF93" s="25"/>
      <c r="AG93">
        <f t="shared" si="5"/>
        <v>29.597325999999999</v>
      </c>
      <c r="AI93" s="35">
        <f>PXIL!L93</f>
        <v>0</v>
      </c>
      <c r="AJ93" s="35">
        <f>PXIL!R93</f>
        <v>0</v>
      </c>
      <c r="AK93" s="35">
        <f>RTM_IEX!L93</f>
        <v>12.51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17.32</v>
      </c>
      <c r="AB94" s="76">
        <f>-STOA!R94</f>
        <v>0</v>
      </c>
      <c r="AC94">
        <f t="shared" si="3"/>
        <v>0.21839999999999998</v>
      </c>
      <c r="AD94">
        <f t="shared" si="4"/>
        <v>27.781600000000001</v>
      </c>
      <c r="AE94">
        <f>'IDT-1'!D94</f>
        <v>0</v>
      </c>
      <c r="AF94" s="25"/>
      <c r="AG94">
        <f t="shared" si="5"/>
        <v>27.781600000000001</v>
      </c>
      <c r="AI94" s="35">
        <f>PXIL!L94</f>
        <v>0</v>
      </c>
      <c r="AJ94" s="35">
        <f>PXIL!R94</f>
        <v>0</v>
      </c>
      <c r="AK94" s="35">
        <f>RTM_IEX!L94</f>
        <v>10.68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17.32</v>
      </c>
      <c r="AB95" s="76">
        <f>-STOA!R95</f>
        <v>0</v>
      </c>
      <c r="AC95">
        <f t="shared" si="3"/>
        <v>0.21761999999999998</v>
      </c>
      <c r="AD95">
        <f t="shared" si="4"/>
        <v>27.682379999999998</v>
      </c>
      <c r="AE95">
        <f>'IDT-1'!D95</f>
        <v>0</v>
      </c>
      <c r="AF95" s="25"/>
      <c r="AG95">
        <f t="shared" si="5"/>
        <v>27.682379999999998</v>
      </c>
      <c r="AI95" s="35">
        <f>PXIL!L95</f>
        <v>0</v>
      </c>
      <c r="AJ95" s="35">
        <f>PXIL!R95</f>
        <v>0</v>
      </c>
      <c r="AK95" s="35">
        <f>RTM_IEX!L95</f>
        <v>10.58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17.32</v>
      </c>
      <c r="AB96" s="76">
        <f>-STOA!R96</f>
        <v>0</v>
      </c>
      <c r="AC96">
        <f t="shared" si="3"/>
        <v>0.20560799999999999</v>
      </c>
      <c r="AD96">
        <f t="shared" si="4"/>
        <v>26.154391999999998</v>
      </c>
      <c r="AE96">
        <f>'IDT-1'!D96</f>
        <v>0</v>
      </c>
      <c r="AF96" s="25"/>
      <c r="AG96">
        <f t="shared" si="5"/>
        <v>26.154391999999998</v>
      </c>
      <c r="AI96" s="35">
        <f>PXIL!L96</f>
        <v>0</v>
      </c>
      <c r="AJ96" s="35">
        <f>PXIL!R96</f>
        <v>0</v>
      </c>
      <c r="AK96" s="35">
        <f>RTM_IEX!L96</f>
        <v>9.0399999999999991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17.32</v>
      </c>
      <c r="AB97" s="76">
        <f>-STOA!R97</f>
        <v>0</v>
      </c>
      <c r="AC97">
        <f t="shared" si="3"/>
        <v>0.190632</v>
      </c>
      <c r="AD97">
        <f t="shared" si="4"/>
        <v>24.249368</v>
      </c>
      <c r="AE97">
        <f>'IDT-1'!D97</f>
        <v>0</v>
      </c>
      <c r="AF97" s="25"/>
      <c r="AG97">
        <f t="shared" si="5"/>
        <v>24.249368</v>
      </c>
      <c r="AI97" s="35">
        <f>PXIL!L97</f>
        <v>0</v>
      </c>
      <c r="AJ97" s="35">
        <f>PXIL!R97</f>
        <v>0</v>
      </c>
      <c r="AK97" s="35">
        <f>RTM_IEX!L97</f>
        <v>7.12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17.32</v>
      </c>
      <c r="AB98" s="76">
        <f>-STOA!R98</f>
        <v>0</v>
      </c>
      <c r="AC98">
        <f t="shared" si="3"/>
        <v>0.18540599999999999</v>
      </c>
      <c r="AD98">
        <f t="shared" si="4"/>
        <v>23.584593999999999</v>
      </c>
      <c r="AE98">
        <f>'IDT-1'!D98</f>
        <v>0</v>
      </c>
      <c r="AF98" s="25"/>
      <c r="AG98">
        <f t="shared" si="5"/>
        <v>23.584593999999999</v>
      </c>
      <c r="AI98" s="35">
        <f>PXIL!L98</f>
        <v>0</v>
      </c>
      <c r="AJ98" s="35">
        <f>PXIL!R98</f>
        <v>0</v>
      </c>
      <c r="AK98" s="35">
        <f>RTM_IEX!L98</f>
        <v>6.45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0.52825000000000044</v>
      </c>
      <c r="AB99" s="76">
        <f t="shared" si="6"/>
        <v>0</v>
      </c>
      <c r="AC99">
        <f t="shared" si="6"/>
        <v>6.2938785000000051E-3</v>
      </c>
      <c r="AD99">
        <f t="shared" si="6"/>
        <v>0.80061362149999993</v>
      </c>
      <c r="AE99">
        <f t="shared" ref="AE99:AT99" si="7">SUM(AE3:AE98)/4000</f>
        <v>0</v>
      </c>
      <c r="AG99">
        <f t="shared" si="7"/>
        <v>0.80061362149999993</v>
      </c>
      <c r="AI99">
        <f t="shared" si="7"/>
        <v>0</v>
      </c>
      <c r="AJ99">
        <f t="shared" si="7"/>
        <v>0</v>
      </c>
      <c r="AK99">
        <f t="shared" si="7"/>
        <v>0.2786575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45654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19.239999999999998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0.19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0.15155399999999999</v>
      </c>
      <c r="AD3">
        <f>SUM(B3:AB3,AI3:AV3)-AC3</f>
        <v>19.278445999999999</v>
      </c>
      <c r="AE3">
        <v>0</v>
      </c>
      <c r="AF3" s="25"/>
      <c r="AG3">
        <f>SUM(AD3:AF3)</f>
        <v>19.278445999999999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18.03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0.14063400000000001</v>
      </c>
      <c r="AD4">
        <f t="shared" ref="AD4:AD67" si="1">SUM(B4:AB4,AI4:AV4)-AC4</f>
        <v>17.889366000000003</v>
      </c>
      <c r="AE4">
        <v>0</v>
      </c>
      <c r="AF4" s="25"/>
      <c r="AG4">
        <f t="shared" ref="AG4:AG67" si="2">SUM(AD4:AF4)</f>
        <v>17.889366000000003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14.95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0.11660999999999999</v>
      </c>
      <c r="AD5">
        <f t="shared" si="1"/>
        <v>14.83339</v>
      </c>
      <c r="AE5">
        <v>0</v>
      </c>
      <c r="AF5" s="25"/>
      <c r="AG5">
        <f t="shared" si="2"/>
        <v>14.83339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0.10139999999999999</v>
      </c>
      <c r="AD6">
        <f t="shared" si="1"/>
        <v>12.8986</v>
      </c>
      <c r="AE6">
        <v>0</v>
      </c>
      <c r="AF6" s="25"/>
      <c r="AG6">
        <f t="shared" si="2"/>
        <v>12.8986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13.57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0.105846</v>
      </c>
      <c r="AD7">
        <f t="shared" si="1"/>
        <v>13.464154000000001</v>
      </c>
      <c r="AE7">
        <v>0</v>
      </c>
      <c r="AF7" s="25"/>
      <c r="AG7">
        <f t="shared" si="2"/>
        <v>13.464154000000001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14.05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0.10959000000000001</v>
      </c>
      <c r="AD8">
        <f t="shared" si="1"/>
        <v>13.94041</v>
      </c>
      <c r="AE8">
        <v>0</v>
      </c>
      <c r="AF8" s="25"/>
      <c r="AG8">
        <f t="shared" si="2"/>
        <v>13.94041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0.10919999999999999</v>
      </c>
      <c r="AD9">
        <f t="shared" si="1"/>
        <v>13.8908</v>
      </c>
      <c r="AE9">
        <v>0</v>
      </c>
      <c r="AF9" s="25"/>
      <c r="AG9">
        <f t="shared" si="2"/>
        <v>13.8908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12.99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0.101322</v>
      </c>
      <c r="AD10">
        <f t="shared" si="1"/>
        <v>12.888678000000001</v>
      </c>
      <c r="AE10">
        <v>0</v>
      </c>
      <c r="AF10" s="25"/>
      <c r="AG10">
        <f t="shared" si="2"/>
        <v>12.888678000000001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13.65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0.10647</v>
      </c>
      <c r="AD11">
        <f t="shared" si="1"/>
        <v>13.543530000000001</v>
      </c>
      <c r="AE11">
        <v>0</v>
      </c>
      <c r="AF11" s="25"/>
      <c r="AG11">
        <f t="shared" si="2"/>
        <v>13.543530000000001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13.82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0.107796</v>
      </c>
      <c r="AD12">
        <f t="shared" si="1"/>
        <v>13.712204</v>
      </c>
      <c r="AE12">
        <v>0</v>
      </c>
      <c r="AF12" s="25"/>
      <c r="AG12">
        <f t="shared" si="2"/>
        <v>13.712204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16.78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0.130884</v>
      </c>
      <c r="AD13">
        <f t="shared" si="1"/>
        <v>16.649115999999999</v>
      </c>
      <c r="AE13">
        <v>0</v>
      </c>
      <c r="AF13" s="25"/>
      <c r="AG13">
        <f t="shared" si="2"/>
        <v>16.649115999999999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16.28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0.12698400000000001</v>
      </c>
      <c r="AD14">
        <f t="shared" si="1"/>
        <v>16.153016000000001</v>
      </c>
      <c r="AE14">
        <v>0</v>
      </c>
      <c r="AF14" s="25"/>
      <c r="AG14">
        <f t="shared" si="2"/>
        <v>16.153016000000001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17.98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0.14024400000000001</v>
      </c>
      <c r="AD15">
        <f t="shared" si="1"/>
        <v>17.839756000000001</v>
      </c>
      <c r="AE15">
        <v>0</v>
      </c>
      <c r="AF15" s="25"/>
      <c r="AG15">
        <f t="shared" si="2"/>
        <v>17.839756000000001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17.95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0.14001</v>
      </c>
      <c r="AD16">
        <f t="shared" si="1"/>
        <v>17.809989999999999</v>
      </c>
      <c r="AE16">
        <v>0</v>
      </c>
      <c r="AF16" s="25"/>
      <c r="AG16">
        <f t="shared" si="2"/>
        <v>17.809989999999999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17.399999999999999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0.13571999999999998</v>
      </c>
      <c r="AD17">
        <f t="shared" si="1"/>
        <v>17.264279999999999</v>
      </c>
      <c r="AE17">
        <v>0</v>
      </c>
      <c r="AF17" s="25"/>
      <c r="AG17">
        <f t="shared" si="2"/>
        <v>17.264279999999999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18.37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0.143286</v>
      </c>
      <c r="AD18">
        <f t="shared" si="1"/>
        <v>18.226714000000001</v>
      </c>
      <c r="AE18">
        <v>0</v>
      </c>
      <c r="AF18" s="25"/>
      <c r="AG18">
        <f t="shared" si="2"/>
        <v>18.226714000000001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19.11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0.149058</v>
      </c>
      <c r="AD19">
        <f t="shared" si="1"/>
        <v>18.960941999999999</v>
      </c>
      <c r="AE19">
        <v>0</v>
      </c>
      <c r="AF19" s="25"/>
      <c r="AG19">
        <f t="shared" si="2"/>
        <v>18.960941999999999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19.239999999999998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2.4900000000000002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0.16949399999999998</v>
      </c>
      <c r="AD20">
        <f t="shared" si="1"/>
        <v>21.560505999999997</v>
      </c>
      <c r="AE20">
        <v>0</v>
      </c>
      <c r="AF20" s="25"/>
      <c r="AG20">
        <f t="shared" si="2"/>
        <v>21.560505999999997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19.239999999999998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2.21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0.16730999999999999</v>
      </c>
      <c r="AD21">
        <f t="shared" si="1"/>
        <v>21.282689999999999</v>
      </c>
      <c r="AE21">
        <v>0</v>
      </c>
      <c r="AF21" s="25"/>
      <c r="AG21">
        <f t="shared" si="2"/>
        <v>21.282689999999999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19.239999999999998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6.44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0.20030399999999998</v>
      </c>
      <c r="AD22">
        <f t="shared" si="1"/>
        <v>25.479696000000001</v>
      </c>
      <c r="AE22">
        <v>0</v>
      </c>
      <c r="AF22" s="25"/>
      <c r="AG22">
        <f t="shared" si="2"/>
        <v>25.479696000000001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19.239999999999998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8.65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0.21754199999999999</v>
      </c>
      <c r="AD23">
        <f t="shared" si="1"/>
        <v>27.672457999999999</v>
      </c>
      <c r="AE23">
        <v>0</v>
      </c>
      <c r="AF23" s="25"/>
      <c r="AG23">
        <f t="shared" si="2"/>
        <v>27.672457999999999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19.239999999999998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6.82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0.20326799999999998</v>
      </c>
      <c r="AD24">
        <f t="shared" si="1"/>
        <v>25.856731999999997</v>
      </c>
      <c r="AE24">
        <v>0</v>
      </c>
      <c r="AF24" s="25"/>
      <c r="AG24">
        <f t="shared" si="2"/>
        <v>25.856731999999997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19.239999999999998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7.69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0.21005399999999999</v>
      </c>
      <c r="AD25">
        <f t="shared" si="1"/>
        <v>26.719946</v>
      </c>
      <c r="AE25">
        <v>0</v>
      </c>
      <c r="AF25" s="25"/>
      <c r="AG25">
        <f t="shared" si="2"/>
        <v>26.719946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19.239999999999998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7.5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0.20857199999999998</v>
      </c>
      <c r="AD26">
        <f t="shared" si="1"/>
        <v>26.531427999999998</v>
      </c>
      <c r="AE26">
        <v>0</v>
      </c>
      <c r="AF26" s="25"/>
      <c r="AG26">
        <f t="shared" si="2"/>
        <v>26.531427999999998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19.239999999999998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2.88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0.17253599999999997</v>
      </c>
      <c r="AD27">
        <f t="shared" si="1"/>
        <v>21.947463999999997</v>
      </c>
      <c r="AE27">
        <v>0</v>
      </c>
      <c r="AF27" s="25"/>
      <c r="AG27">
        <f t="shared" si="2"/>
        <v>21.947463999999997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19.239999999999998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7.4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0.207792</v>
      </c>
      <c r="AD28">
        <f t="shared" si="1"/>
        <v>26.432207999999999</v>
      </c>
      <c r="AE28">
        <v>0</v>
      </c>
      <c r="AF28" s="25"/>
      <c r="AG28">
        <f t="shared" si="2"/>
        <v>26.432207999999999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19.239999999999998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5.09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0.18977399999999997</v>
      </c>
      <c r="AD29">
        <f t="shared" si="1"/>
        <v>24.140225999999998</v>
      </c>
      <c r="AE29">
        <v>0</v>
      </c>
      <c r="AF29" s="25"/>
      <c r="AG29">
        <f t="shared" si="2"/>
        <v>24.140225999999998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19.239999999999998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5.38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0.19203599999999998</v>
      </c>
      <c r="AD30">
        <f t="shared" si="1"/>
        <v>24.427963999999996</v>
      </c>
      <c r="AE30">
        <v>0</v>
      </c>
      <c r="AF30" s="25"/>
      <c r="AG30">
        <f t="shared" si="2"/>
        <v>24.427963999999996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19.239999999999998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0.17183399999999999</v>
      </c>
      <c r="AD31">
        <f t="shared" si="1"/>
        <v>21.858165999999997</v>
      </c>
      <c r="AE31">
        <v>0</v>
      </c>
      <c r="AF31" s="25"/>
      <c r="AG31">
        <f t="shared" si="2"/>
        <v>21.858165999999997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2.79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19.239999999999998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0.18462599999999998</v>
      </c>
      <c r="AD32">
        <f t="shared" si="1"/>
        <v>23.485373999999997</v>
      </c>
      <c r="AE32">
        <v>0</v>
      </c>
      <c r="AF32" s="25"/>
      <c r="AG32">
        <f t="shared" si="2"/>
        <v>23.485373999999997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4.43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19.239999999999998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0.186108</v>
      </c>
      <c r="AD33">
        <f t="shared" si="1"/>
        <v>23.673891999999999</v>
      </c>
      <c r="AE33">
        <v>0</v>
      </c>
      <c r="AF33" s="25"/>
      <c r="AG33">
        <f t="shared" si="2"/>
        <v>23.673891999999999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4.62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19.239999999999998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0.48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0.15638999999999997</v>
      </c>
      <c r="AD34">
        <f t="shared" si="1"/>
        <v>19.893609999999999</v>
      </c>
      <c r="AE34">
        <v>0</v>
      </c>
      <c r="AF34" s="25"/>
      <c r="AG34">
        <f t="shared" si="2"/>
        <v>19.893609999999999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0.33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19.239999999999998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0.1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0.15248999999999999</v>
      </c>
      <c r="AD35">
        <f t="shared" si="1"/>
        <v>19.39751</v>
      </c>
      <c r="AE35">
        <v>0</v>
      </c>
      <c r="AF35" s="25"/>
      <c r="AG35">
        <f t="shared" si="2"/>
        <v>19.39751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0.21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19.239999999999998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0.15607799999999999</v>
      </c>
      <c r="AD36">
        <f t="shared" si="1"/>
        <v>19.853921999999997</v>
      </c>
      <c r="AE36">
        <v>0</v>
      </c>
      <c r="AF36" s="25"/>
      <c r="AG36">
        <f t="shared" si="2"/>
        <v>19.853921999999997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0.77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19.239999999999998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1.64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0.17596799999999999</v>
      </c>
      <c r="AD37">
        <f t="shared" si="1"/>
        <v>22.384031999999998</v>
      </c>
      <c r="AE37">
        <v>0</v>
      </c>
      <c r="AF37" s="25"/>
      <c r="AG37">
        <f t="shared" si="2"/>
        <v>22.384031999999998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1.68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19.239999999999998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0.57999999999999996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0.17206799999999994</v>
      </c>
      <c r="AD38">
        <f t="shared" si="1"/>
        <v>21.887931999999996</v>
      </c>
      <c r="AE38">
        <v>0</v>
      </c>
      <c r="AF38" s="25"/>
      <c r="AG38">
        <f t="shared" si="2"/>
        <v>21.887931999999996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2.2400000000000002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19.239999999999998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0.87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0.17542199999999999</v>
      </c>
      <c r="AD39">
        <f t="shared" si="1"/>
        <v>22.314577999999997</v>
      </c>
      <c r="AE39">
        <v>0</v>
      </c>
      <c r="AF39" s="25"/>
      <c r="AG39">
        <f t="shared" si="2"/>
        <v>22.314577999999997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2.38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19.239999999999998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0.48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0.17339399999999999</v>
      </c>
      <c r="AD40">
        <f t="shared" si="1"/>
        <v>22.056605999999999</v>
      </c>
      <c r="AE40">
        <v>0</v>
      </c>
      <c r="AF40" s="25"/>
      <c r="AG40">
        <f t="shared" si="2"/>
        <v>22.056605999999999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2.5099999999999998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19.239999999999998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0.17557799999999998</v>
      </c>
      <c r="AD41">
        <f t="shared" si="1"/>
        <v>22.334421999999996</v>
      </c>
      <c r="AE41">
        <v>0</v>
      </c>
      <c r="AF41" s="25"/>
      <c r="AG41">
        <f t="shared" si="2"/>
        <v>22.334421999999996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3.27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19.239999999999998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0.18080399999999999</v>
      </c>
      <c r="AD42">
        <f t="shared" si="1"/>
        <v>22.999196000000001</v>
      </c>
      <c r="AE42">
        <v>0</v>
      </c>
      <c r="AF42" s="25"/>
      <c r="AG42">
        <f t="shared" si="2"/>
        <v>22.999196000000001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3.94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19.239999999999998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0.17706</v>
      </c>
      <c r="AD43">
        <f t="shared" si="1"/>
        <v>22.522939999999998</v>
      </c>
      <c r="AE43">
        <v>0</v>
      </c>
      <c r="AF43" s="25"/>
      <c r="AG43">
        <f t="shared" si="2"/>
        <v>22.522939999999998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3.46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19.239999999999998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0.16886999999999999</v>
      </c>
      <c r="AD44">
        <f t="shared" si="1"/>
        <v>21.48113</v>
      </c>
      <c r="AE44">
        <v>0</v>
      </c>
      <c r="AF44" s="25"/>
      <c r="AG44">
        <f t="shared" si="2"/>
        <v>21.48113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2.41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18.78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0.146484</v>
      </c>
      <c r="AD45">
        <f t="shared" si="1"/>
        <v>18.633516</v>
      </c>
      <c r="AE45">
        <v>0</v>
      </c>
      <c r="AF45" s="25"/>
      <c r="AG45">
        <f t="shared" si="2"/>
        <v>18.633516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17.920000000000002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0.13977600000000001</v>
      </c>
      <c r="AD46">
        <f t="shared" si="1"/>
        <v>17.780224</v>
      </c>
      <c r="AE46">
        <v>0</v>
      </c>
      <c r="AF46" s="25"/>
      <c r="AG46">
        <f t="shared" si="2"/>
        <v>17.780224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13.88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0.108264</v>
      </c>
      <c r="AD47">
        <f t="shared" si="1"/>
        <v>13.771736000000001</v>
      </c>
      <c r="AE47">
        <v>0</v>
      </c>
      <c r="AF47" s="25"/>
      <c r="AG47">
        <f t="shared" si="2"/>
        <v>13.771736000000001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16.52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0.128856</v>
      </c>
      <c r="AD48">
        <f t="shared" si="1"/>
        <v>16.391144000000001</v>
      </c>
      <c r="AE48">
        <v>0</v>
      </c>
      <c r="AF48" s="25"/>
      <c r="AG48">
        <f t="shared" si="2"/>
        <v>16.391144000000001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18.96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0.14788799999999999</v>
      </c>
      <c r="AD49">
        <f t="shared" si="1"/>
        <v>18.812112000000003</v>
      </c>
      <c r="AE49">
        <v>0</v>
      </c>
      <c r="AF49" s="25"/>
      <c r="AG49">
        <f t="shared" si="2"/>
        <v>18.812112000000003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19.239999999999998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0.16130399999999998</v>
      </c>
      <c r="AD50">
        <f t="shared" si="1"/>
        <v>20.518695999999998</v>
      </c>
      <c r="AE50">
        <v>0</v>
      </c>
      <c r="AF50" s="25"/>
      <c r="AG50">
        <f t="shared" si="2"/>
        <v>20.518695999999998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1.44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19.239999999999998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0.19133399999999998</v>
      </c>
      <c r="AD51">
        <f t="shared" si="1"/>
        <v>24.338665999999996</v>
      </c>
      <c r="AE51">
        <v>0</v>
      </c>
      <c r="AF51" s="25"/>
      <c r="AG51">
        <f t="shared" si="2"/>
        <v>24.338665999999996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5.29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19.239999999999998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0.18462599999999998</v>
      </c>
      <c r="AD52">
        <f t="shared" si="1"/>
        <v>23.485373999999997</v>
      </c>
      <c r="AE52">
        <v>0</v>
      </c>
      <c r="AF52" s="25"/>
      <c r="AG52">
        <f t="shared" si="2"/>
        <v>23.485373999999997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4.43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19.239999999999998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0.15833999999999998</v>
      </c>
      <c r="AD53">
        <f t="shared" si="1"/>
        <v>20.141659999999998</v>
      </c>
      <c r="AE53">
        <v>0</v>
      </c>
      <c r="AF53" s="25"/>
      <c r="AG53">
        <f t="shared" si="2"/>
        <v>20.141659999999998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1.06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19.239999999999998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0.18680999999999998</v>
      </c>
      <c r="AD54">
        <f t="shared" si="1"/>
        <v>23.763189999999998</v>
      </c>
      <c r="AE54">
        <v>0</v>
      </c>
      <c r="AF54" s="25"/>
      <c r="AG54">
        <f t="shared" si="2"/>
        <v>23.763189999999998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4.71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19.239999999999998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0.20256599999999997</v>
      </c>
      <c r="AD55">
        <f t="shared" si="1"/>
        <v>25.767433999999998</v>
      </c>
      <c r="AE55">
        <v>0</v>
      </c>
      <c r="AF55" s="25"/>
      <c r="AG55">
        <f t="shared" si="2"/>
        <v>25.767433999999998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6.73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19.239999999999998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0.18158399999999997</v>
      </c>
      <c r="AD56">
        <f t="shared" si="1"/>
        <v>23.098415999999997</v>
      </c>
      <c r="AE56">
        <v>0</v>
      </c>
      <c r="AF56" s="25"/>
      <c r="AG56">
        <f t="shared" si="2"/>
        <v>23.098415999999997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4.04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19.239999999999998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0.18532799999999999</v>
      </c>
      <c r="AD57">
        <f t="shared" si="1"/>
        <v>23.574672</v>
      </c>
      <c r="AE57">
        <v>0</v>
      </c>
      <c r="AF57" s="25"/>
      <c r="AG57">
        <f t="shared" si="2"/>
        <v>23.574672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4.5199999999999996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19.239999999999998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0.15607799999999999</v>
      </c>
      <c r="AD58">
        <f t="shared" si="1"/>
        <v>19.853921999999997</v>
      </c>
      <c r="AE58">
        <v>0</v>
      </c>
      <c r="AF58" s="25"/>
      <c r="AG58">
        <f t="shared" si="2"/>
        <v>19.853921999999997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0.77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19.239999999999998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0.16356599999999999</v>
      </c>
      <c r="AD59">
        <f t="shared" si="1"/>
        <v>20.806433999999999</v>
      </c>
      <c r="AE59">
        <v>0</v>
      </c>
      <c r="AF59" s="25"/>
      <c r="AG59">
        <f t="shared" si="2"/>
        <v>20.806433999999999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1.73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19.239999999999998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0.17479799999999998</v>
      </c>
      <c r="AD60">
        <f t="shared" si="1"/>
        <v>22.235201999999997</v>
      </c>
      <c r="AE60">
        <v>0</v>
      </c>
      <c r="AF60" s="25"/>
      <c r="AG60">
        <f t="shared" si="2"/>
        <v>22.235201999999997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3.17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19.239999999999998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0.18532799999999999</v>
      </c>
      <c r="AD61">
        <f t="shared" si="1"/>
        <v>23.574672</v>
      </c>
      <c r="AE61">
        <v>0</v>
      </c>
      <c r="AF61" s="25"/>
      <c r="AG61">
        <f t="shared" si="2"/>
        <v>23.574672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4.5199999999999996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19.239999999999998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0.17932199999999998</v>
      </c>
      <c r="AD62">
        <f t="shared" si="1"/>
        <v>22.810677999999999</v>
      </c>
      <c r="AE62">
        <v>0</v>
      </c>
      <c r="AF62" s="25"/>
      <c r="AG62">
        <f t="shared" si="2"/>
        <v>22.810677999999999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3.75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19.239999999999998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0.18010199999999998</v>
      </c>
      <c r="AD63">
        <f t="shared" si="1"/>
        <v>22.909897999999998</v>
      </c>
      <c r="AE63">
        <v>0</v>
      </c>
      <c r="AF63" s="25"/>
      <c r="AG63">
        <f t="shared" si="2"/>
        <v>22.909897999999998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3.85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19.239999999999998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0.17932199999999998</v>
      </c>
      <c r="AD64">
        <f t="shared" si="1"/>
        <v>22.810677999999999</v>
      </c>
      <c r="AE64">
        <v>0</v>
      </c>
      <c r="AF64" s="25"/>
      <c r="AG64">
        <f t="shared" si="2"/>
        <v>22.810677999999999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3.75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19.239999999999998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0.19585799999999998</v>
      </c>
      <c r="AD65">
        <f t="shared" si="1"/>
        <v>24.914141999999998</v>
      </c>
      <c r="AE65">
        <v>0</v>
      </c>
      <c r="AF65" s="25"/>
      <c r="AG65">
        <f t="shared" si="2"/>
        <v>24.914141999999998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5.87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19.239999999999998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0.19655999999999998</v>
      </c>
      <c r="AD66">
        <f t="shared" si="1"/>
        <v>25.003439999999998</v>
      </c>
      <c r="AE66">
        <v>0</v>
      </c>
      <c r="AF66" s="25"/>
      <c r="AG66">
        <f t="shared" si="2"/>
        <v>25.003439999999998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5.96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19.239999999999998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3.94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0.189306</v>
      </c>
      <c r="AD67">
        <f t="shared" si="1"/>
        <v>24.080694000000001</v>
      </c>
      <c r="AE67">
        <v>0</v>
      </c>
      <c r="AF67" s="25"/>
      <c r="AG67">
        <f t="shared" si="2"/>
        <v>24.080694000000001</v>
      </c>
      <c r="AI67" s="35">
        <f>PXIL!M67</f>
        <v>0</v>
      </c>
      <c r="AJ67" s="35">
        <f>PXIL!S67</f>
        <v>0</v>
      </c>
      <c r="AK67" s="35">
        <f>RTM_IEX!M67</f>
        <v>0.96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0.13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19.239999999999998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4.5199999999999996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0.18532799999999996</v>
      </c>
      <c r="AD68">
        <f t="shared" ref="AD68:AD98" si="4">SUM(B68:AB68,AI68:AV68)-AC68</f>
        <v>23.574672</v>
      </c>
      <c r="AE68">
        <v>0</v>
      </c>
      <c r="AF68" s="25"/>
      <c r="AG68">
        <f t="shared" ref="AG68:AG98" si="5">SUM(AD68:AF68)</f>
        <v>23.574672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19.239999999999998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0.16730999999999999</v>
      </c>
      <c r="AD69">
        <f t="shared" si="4"/>
        <v>21.282689999999999</v>
      </c>
      <c r="AE69">
        <v>0</v>
      </c>
      <c r="AF69" s="25"/>
      <c r="AG69">
        <f t="shared" si="5"/>
        <v>21.282689999999999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2.21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19.239999999999998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0.16504799999999997</v>
      </c>
      <c r="AD70">
        <f t="shared" si="4"/>
        <v>20.994951999999998</v>
      </c>
      <c r="AE70">
        <v>0</v>
      </c>
      <c r="AF70" s="25"/>
      <c r="AG70">
        <f t="shared" si="5"/>
        <v>20.994951999999998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1.92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19.239999999999998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0.20560799999999999</v>
      </c>
      <c r="AD71">
        <f t="shared" si="4"/>
        <v>26.154391999999998</v>
      </c>
      <c r="AE71">
        <v>0</v>
      </c>
      <c r="AF71" s="25"/>
      <c r="AG71">
        <f t="shared" si="5"/>
        <v>26.154391999999998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7.12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19.239999999999998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0.20708999999999997</v>
      </c>
      <c r="AD72">
        <f t="shared" si="4"/>
        <v>26.342909999999996</v>
      </c>
      <c r="AE72">
        <v>0</v>
      </c>
      <c r="AF72" s="25"/>
      <c r="AG72">
        <f t="shared" si="5"/>
        <v>26.342909999999996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7.31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19.239999999999998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3.46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0.17706</v>
      </c>
      <c r="AD73">
        <f t="shared" si="4"/>
        <v>22.522939999999998</v>
      </c>
      <c r="AE73">
        <v>0</v>
      </c>
      <c r="AF73" s="25"/>
      <c r="AG73">
        <f t="shared" si="5"/>
        <v>22.522939999999998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19.239999999999998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1.1499999999999999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0.15904199999999996</v>
      </c>
      <c r="AD74">
        <f t="shared" si="4"/>
        <v>20.230957999999998</v>
      </c>
      <c r="AE74">
        <v>0</v>
      </c>
      <c r="AF74" s="25"/>
      <c r="AG74">
        <f t="shared" si="5"/>
        <v>20.230957999999998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19.239999999999998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4.71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0.18680999999999998</v>
      </c>
      <c r="AD75">
        <f t="shared" si="4"/>
        <v>23.763189999999998</v>
      </c>
      <c r="AE75">
        <v>0</v>
      </c>
      <c r="AF75" s="25"/>
      <c r="AG75">
        <f t="shared" si="5"/>
        <v>23.763189999999998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19.239999999999998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2.61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0.17791799999999997</v>
      </c>
      <c r="AD76">
        <f t="shared" si="4"/>
        <v>22.632082</v>
      </c>
      <c r="AE76">
        <v>0</v>
      </c>
      <c r="AF76" s="25"/>
      <c r="AG76">
        <f t="shared" si="5"/>
        <v>22.632082</v>
      </c>
      <c r="AI76" s="35">
        <f>PXIL!M76</f>
        <v>0</v>
      </c>
      <c r="AJ76" s="35">
        <f>PXIL!S76</f>
        <v>0</v>
      </c>
      <c r="AK76" s="35">
        <f>RTM_IEX!M76</f>
        <v>0.96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19.239999999999998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5.19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0.20030400000000001</v>
      </c>
      <c r="AD77">
        <f t="shared" si="4"/>
        <v>25.479696000000001</v>
      </c>
      <c r="AE77">
        <v>0</v>
      </c>
      <c r="AF77" s="25"/>
      <c r="AG77">
        <f t="shared" si="5"/>
        <v>25.479696000000001</v>
      </c>
      <c r="AI77" s="35">
        <f>PXIL!M77</f>
        <v>0</v>
      </c>
      <c r="AJ77" s="35">
        <f>PXIL!S77</f>
        <v>0</v>
      </c>
      <c r="AK77" s="35">
        <f>RTM_IEX!M77</f>
        <v>1.25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19.239999999999998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4.2300000000000004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0.18306599999999998</v>
      </c>
      <c r="AD78">
        <f t="shared" si="4"/>
        <v>23.286933999999999</v>
      </c>
      <c r="AE78">
        <v>0</v>
      </c>
      <c r="AF78" s="25"/>
      <c r="AG78">
        <f t="shared" si="5"/>
        <v>23.286933999999999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19.239999999999998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3.75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0.17932199999999998</v>
      </c>
      <c r="AD79">
        <f t="shared" si="4"/>
        <v>22.810677999999999</v>
      </c>
      <c r="AE79">
        <v>0</v>
      </c>
      <c r="AF79" s="25"/>
      <c r="AG79">
        <f t="shared" si="5"/>
        <v>22.810677999999999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19.239999999999998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4.43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0.18462599999999998</v>
      </c>
      <c r="AD80">
        <f t="shared" si="4"/>
        <v>23.485373999999997</v>
      </c>
      <c r="AE80">
        <v>0</v>
      </c>
      <c r="AF80" s="25"/>
      <c r="AG80">
        <f t="shared" si="5"/>
        <v>23.485373999999997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19.239999999999998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6.25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0.19882199999999997</v>
      </c>
      <c r="AD81">
        <f t="shared" si="4"/>
        <v>25.291177999999999</v>
      </c>
      <c r="AE81">
        <v>0</v>
      </c>
      <c r="AF81" s="25"/>
      <c r="AG81">
        <f t="shared" si="5"/>
        <v>25.291177999999999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19.239999999999998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5.29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0.19133399999999998</v>
      </c>
      <c r="AD82">
        <f t="shared" si="4"/>
        <v>24.338665999999996</v>
      </c>
      <c r="AE82">
        <v>0</v>
      </c>
      <c r="AF82" s="25"/>
      <c r="AG82">
        <f t="shared" si="5"/>
        <v>24.338665999999996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19.239999999999998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8.85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0.21910199999999996</v>
      </c>
      <c r="AD83">
        <f t="shared" si="4"/>
        <v>27.870897999999997</v>
      </c>
      <c r="AE83">
        <v>0</v>
      </c>
      <c r="AF83" s="25"/>
      <c r="AG83">
        <f t="shared" si="5"/>
        <v>27.870897999999997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19.239999999999998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7.98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0.21231599999999998</v>
      </c>
      <c r="AD84">
        <f t="shared" si="4"/>
        <v>27.007683999999998</v>
      </c>
      <c r="AE84">
        <v>0</v>
      </c>
      <c r="AF84" s="25"/>
      <c r="AG84">
        <f t="shared" si="5"/>
        <v>27.007683999999998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19.239999999999998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6.93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0.20412599999999997</v>
      </c>
      <c r="AD85">
        <f t="shared" si="4"/>
        <v>25.965873999999999</v>
      </c>
      <c r="AE85">
        <v>0</v>
      </c>
      <c r="AF85" s="25"/>
      <c r="AG85">
        <f t="shared" si="5"/>
        <v>25.965873999999999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19.239999999999998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6.83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0.203346</v>
      </c>
      <c r="AD86">
        <f t="shared" si="4"/>
        <v>25.866654</v>
      </c>
      <c r="AE86">
        <v>0</v>
      </c>
      <c r="AF86" s="25"/>
      <c r="AG86">
        <f t="shared" si="5"/>
        <v>25.866654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19.239999999999998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6.83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0.203346</v>
      </c>
      <c r="AD87">
        <f t="shared" si="4"/>
        <v>25.866654</v>
      </c>
      <c r="AE87">
        <v>0</v>
      </c>
      <c r="AF87" s="25"/>
      <c r="AG87">
        <f t="shared" si="5"/>
        <v>25.866654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19.239999999999998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7.02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0.20482799999999998</v>
      </c>
      <c r="AD88">
        <f t="shared" si="4"/>
        <v>26.055171999999999</v>
      </c>
      <c r="AE88">
        <v>0</v>
      </c>
      <c r="AF88" s="25"/>
      <c r="AG88">
        <f t="shared" si="5"/>
        <v>26.055171999999999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19.239999999999998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5.77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0.19507799999999997</v>
      </c>
      <c r="AD89">
        <f t="shared" si="4"/>
        <v>24.814921999999999</v>
      </c>
      <c r="AE89">
        <v>0</v>
      </c>
      <c r="AF89" s="25"/>
      <c r="AG89">
        <f t="shared" si="5"/>
        <v>24.814921999999999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19.239999999999998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7.31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0.20708999999999997</v>
      </c>
      <c r="AD90">
        <f t="shared" si="4"/>
        <v>26.342909999999996</v>
      </c>
      <c r="AE90">
        <v>0</v>
      </c>
      <c r="AF90" s="25"/>
      <c r="AG90">
        <f t="shared" si="5"/>
        <v>26.342909999999996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19.239999999999998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4.71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0.18680999999999998</v>
      </c>
      <c r="AD91">
        <f t="shared" si="4"/>
        <v>23.763189999999998</v>
      </c>
      <c r="AE91">
        <v>0</v>
      </c>
      <c r="AF91" s="25"/>
      <c r="AG91">
        <f t="shared" si="5"/>
        <v>23.763189999999998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19.239999999999998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4.33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0.18384599999999998</v>
      </c>
      <c r="AD92">
        <f t="shared" si="4"/>
        <v>23.386154000000001</v>
      </c>
      <c r="AE92">
        <v>0</v>
      </c>
      <c r="AF92" s="25"/>
      <c r="AG92">
        <f t="shared" si="5"/>
        <v>23.386154000000001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19.239999999999998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2.31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0.16808999999999996</v>
      </c>
      <c r="AD93">
        <f t="shared" si="4"/>
        <v>21.381909999999998</v>
      </c>
      <c r="AE93">
        <v>0</v>
      </c>
      <c r="AF93" s="25"/>
      <c r="AG93">
        <f t="shared" si="5"/>
        <v>21.381909999999998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19.239999999999998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2.02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0.16582799999999998</v>
      </c>
      <c r="AD94">
        <f t="shared" si="4"/>
        <v>21.094171999999997</v>
      </c>
      <c r="AE94">
        <v>0</v>
      </c>
      <c r="AF94" s="25"/>
      <c r="AG94">
        <f t="shared" si="5"/>
        <v>21.094171999999997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19.239999999999998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4.5199999999999996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0.18532799999999996</v>
      </c>
      <c r="AD95">
        <f t="shared" si="4"/>
        <v>23.574672</v>
      </c>
      <c r="AE95">
        <v>0</v>
      </c>
      <c r="AF95" s="25"/>
      <c r="AG95">
        <f t="shared" si="5"/>
        <v>23.574672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19.239999999999998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1.64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0.16286399999999998</v>
      </c>
      <c r="AD96">
        <f t="shared" si="4"/>
        <v>20.717136</v>
      </c>
      <c r="AE96">
        <v>0</v>
      </c>
      <c r="AF96" s="25"/>
      <c r="AG96">
        <f t="shared" si="5"/>
        <v>20.717136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19.239999999999998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1.44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0.161304</v>
      </c>
      <c r="AD97">
        <f t="shared" si="4"/>
        <v>20.518695999999998</v>
      </c>
      <c r="AE97">
        <v>0</v>
      </c>
      <c r="AF97" s="25"/>
      <c r="AG97">
        <f t="shared" si="5"/>
        <v>20.518695999999998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18.89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0.147342</v>
      </c>
      <c r="AD98">
        <f t="shared" si="4"/>
        <v>18.742658000000002</v>
      </c>
      <c r="AE98">
        <v>0</v>
      </c>
      <c r="AF98" s="25"/>
      <c r="AG98">
        <f t="shared" si="5"/>
        <v>18.742658000000002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0.44516000000000011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4.8727500000000021E-2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4.0911779999999974E-3</v>
      </c>
      <c r="AD99">
        <f t="shared" si="6"/>
        <v>0.52041882200000023</v>
      </c>
      <c r="AE99">
        <f t="shared" ref="AE99:AT99" si="8">SUM(AE3:AE98)/4000</f>
        <v>0</v>
      </c>
      <c r="AG99">
        <f t="shared" si="8"/>
        <v>0.52041882200000023</v>
      </c>
      <c r="AI99">
        <f t="shared" si="8"/>
        <v>0</v>
      </c>
      <c r="AJ99">
        <f t="shared" si="8"/>
        <v>0</v>
      </c>
      <c r="AK99">
        <f t="shared" si="8"/>
        <v>7.9250000000000002E-4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2.9829999999999999E-2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45654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'[1]28'!B5</f>
        <v>150</v>
      </c>
      <c r="C3" s="16">
        <f>'[1]28'!C5</f>
        <v>0</v>
      </c>
      <c r="D3" s="16">
        <f>'[1]28'!D5</f>
        <v>180</v>
      </c>
      <c r="E3" s="16">
        <f>'[1]28'!E5</f>
        <v>0</v>
      </c>
      <c r="F3" s="15">
        <f>SUM(B3:E3)</f>
        <v>330</v>
      </c>
      <c r="G3" s="15">
        <f>'[1]28'!H5</f>
        <v>0</v>
      </c>
      <c r="H3" s="16">
        <f>'[1]28'!I5</f>
        <v>0</v>
      </c>
      <c r="I3" s="16">
        <f>'[1]28'!J5</f>
        <v>0</v>
      </c>
      <c r="J3" s="16">
        <f>'[1]28'!K5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'[1]28'!B6</f>
        <v>150</v>
      </c>
      <c r="C4" s="16">
        <f>'[1]28'!C6</f>
        <v>0</v>
      </c>
      <c r="D4" s="16">
        <f>'[1]28'!D6</f>
        <v>180</v>
      </c>
      <c r="E4" s="16">
        <f>'[1]28'!E6</f>
        <v>0</v>
      </c>
      <c r="F4" s="15">
        <f>SUM(B4:E4)</f>
        <v>330</v>
      </c>
      <c r="G4" s="15">
        <f>'[1]28'!H6</f>
        <v>0</v>
      </c>
      <c r="H4" s="16">
        <f>'[1]28'!I6</f>
        <v>0</v>
      </c>
      <c r="I4" s="16">
        <f>'[1]28'!J6</f>
        <v>0</v>
      </c>
      <c r="J4" s="16">
        <f>'[1]28'!K6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'[1]28'!B7</f>
        <v>150</v>
      </c>
      <c r="C5" s="16">
        <f>'[1]28'!C7</f>
        <v>0</v>
      </c>
      <c r="D5" s="16">
        <f>'[1]28'!D7</f>
        <v>180</v>
      </c>
      <c r="E5" s="16">
        <f>'[1]28'!E7</f>
        <v>0</v>
      </c>
      <c r="F5" s="15">
        <f t="shared" ref="F5:F68" si="6">SUM(B5:E5)</f>
        <v>330</v>
      </c>
      <c r="G5" s="15">
        <f>'[1]28'!H7</f>
        <v>0</v>
      </c>
      <c r="H5" s="16">
        <f>'[1]28'!I7</f>
        <v>0</v>
      </c>
      <c r="I5" s="16">
        <f>'[1]28'!J7</f>
        <v>0</v>
      </c>
      <c r="J5" s="16">
        <f>'[1]28'!K7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'[1]28'!B8</f>
        <v>150</v>
      </c>
      <c r="C6" s="16">
        <f>'[1]28'!C8</f>
        <v>0</v>
      </c>
      <c r="D6" s="16">
        <f>'[1]28'!D8</f>
        <v>180</v>
      </c>
      <c r="E6" s="16">
        <f>'[1]28'!E8</f>
        <v>0</v>
      </c>
      <c r="F6" s="15">
        <f t="shared" si="6"/>
        <v>330</v>
      </c>
      <c r="G6" s="15">
        <f>'[1]28'!H8</f>
        <v>0</v>
      </c>
      <c r="H6" s="16">
        <f>'[1]28'!I8</f>
        <v>0</v>
      </c>
      <c r="I6" s="16">
        <f>'[1]28'!J8</f>
        <v>0</v>
      </c>
      <c r="J6" s="16">
        <f>'[1]28'!K8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'[1]28'!B9</f>
        <v>150</v>
      </c>
      <c r="C7" s="16">
        <f>'[1]28'!C9</f>
        <v>0</v>
      </c>
      <c r="D7" s="16">
        <f>'[1]28'!D9</f>
        <v>180</v>
      </c>
      <c r="E7" s="16">
        <f>'[1]28'!E9</f>
        <v>0</v>
      </c>
      <c r="F7" s="15">
        <f t="shared" si="6"/>
        <v>330</v>
      </c>
      <c r="G7" s="15">
        <f>'[1]28'!H9</f>
        <v>0</v>
      </c>
      <c r="H7" s="16">
        <f>'[1]28'!I9</f>
        <v>0</v>
      </c>
      <c r="I7" s="16">
        <f>'[1]28'!J9</f>
        <v>0</v>
      </c>
      <c r="J7" s="16">
        <f>'[1]28'!K9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'[1]28'!B10</f>
        <v>150</v>
      </c>
      <c r="C8" s="16">
        <f>'[1]28'!C10</f>
        <v>0</v>
      </c>
      <c r="D8" s="16">
        <f>'[1]28'!D10</f>
        <v>180</v>
      </c>
      <c r="E8" s="16">
        <f>'[1]28'!E10</f>
        <v>0</v>
      </c>
      <c r="F8" s="15">
        <f t="shared" si="6"/>
        <v>330</v>
      </c>
      <c r="G8" s="15">
        <f>'[1]28'!H10</f>
        <v>0</v>
      </c>
      <c r="H8" s="16">
        <f>'[1]28'!I10</f>
        <v>0</v>
      </c>
      <c r="I8" s="16">
        <f>'[1]28'!J10</f>
        <v>0</v>
      </c>
      <c r="J8" s="16">
        <f>'[1]28'!K10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'[1]28'!B11</f>
        <v>150</v>
      </c>
      <c r="C9" s="16">
        <f>'[1]28'!C11</f>
        <v>0</v>
      </c>
      <c r="D9" s="16">
        <f>'[1]28'!D11</f>
        <v>180</v>
      </c>
      <c r="E9" s="16">
        <f>'[1]28'!E11</f>
        <v>0</v>
      </c>
      <c r="F9" s="15">
        <f t="shared" si="6"/>
        <v>330</v>
      </c>
      <c r="G9" s="15">
        <f>'[1]28'!H11</f>
        <v>0</v>
      </c>
      <c r="H9" s="16">
        <f>'[1]28'!I11</f>
        <v>0</v>
      </c>
      <c r="I9" s="16">
        <f>'[1]28'!J11</f>
        <v>0</v>
      </c>
      <c r="J9" s="16">
        <f>'[1]28'!K11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'[1]28'!B12</f>
        <v>150</v>
      </c>
      <c r="C10" s="16">
        <f>'[1]28'!C12</f>
        <v>0</v>
      </c>
      <c r="D10" s="16">
        <f>'[1]28'!D12</f>
        <v>180</v>
      </c>
      <c r="E10" s="16">
        <f>'[1]28'!E12</f>
        <v>0</v>
      </c>
      <c r="F10" s="15">
        <f t="shared" si="6"/>
        <v>330</v>
      </c>
      <c r="G10" s="15">
        <f>'[1]28'!H12</f>
        <v>0</v>
      </c>
      <c r="H10" s="16">
        <f>'[1]28'!I12</f>
        <v>0</v>
      </c>
      <c r="I10" s="16">
        <f>'[1]28'!J12</f>
        <v>0</v>
      </c>
      <c r="J10" s="16">
        <f>'[1]28'!K12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'[1]28'!B13</f>
        <v>150</v>
      </c>
      <c r="C11" s="16">
        <f>'[1]28'!C13</f>
        <v>0</v>
      </c>
      <c r="D11" s="16">
        <f>'[1]28'!D13</f>
        <v>180</v>
      </c>
      <c r="E11" s="16">
        <f>'[1]28'!E13</f>
        <v>0</v>
      </c>
      <c r="F11" s="15">
        <f t="shared" si="6"/>
        <v>330</v>
      </c>
      <c r="G11" s="15">
        <f>'[1]28'!H13</f>
        <v>0</v>
      </c>
      <c r="H11" s="16">
        <f>'[1]28'!I13</f>
        <v>0</v>
      </c>
      <c r="I11" s="16">
        <f>'[1]28'!J13</f>
        <v>0</v>
      </c>
      <c r="J11" s="16">
        <f>'[1]28'!K13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'[1]28'!B14</f>
        <v>150</v>
      </c>
      <c r="C12" s="16">
        <f>'[1]28'!C14</f>
        <v>0</v>
      </c>
      <c r="D12" s="16">
        <f>'[1]28'!D14</f>
        <v>180</v>
      </c>
      <c r="E12" s="16">
        <f>'[1]28'!E14</f>
        <v>0</v>
      </c>
      <c r="F12" s="15">
        <f t="shared" si="6"/>
        <v>330</v>
      </c>
      <c r="G12" s="15">
        <f>'[1]28'!H14</f>
        <v>0</v>
      </c>
      <c r="H12" s="16">
        <f>'[1]28'!I14</f>
        <v>0</v>
      </c>
      <c r="I12" s="16">
        <f>'[1]28'!J14</f>
        <v>0</v>
      </c>
      <c r="J12" s="16">
        <f>'[1]28'!K14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'[1]28'!B15</f>
        <v>150</v>
      </c>
      <c r="C13" s="16">
        <f>'[1]28'!C15</f>
        <v>0</v>
      </c>
      <c r="D13" s="16">
        <f>'[1]28'!D15</f>
        <v>180</v>
      </c>
      <c r="E13" s="16">
        <f>'[1]28'!E15</f>
        <v>0</v>
      </c>
      <c r="F13" s="15">
        <f t="shared" si="6"/>
        <v>330</v>
      </c>
      <c r="G13" s="15">
        <f>'[1]28'!H15</f>
        <v>0</v>
      </c>
      <c r="H13" s="16">
        <f>'[1]28'!I15</f>
        <v>0</v>
      </c>
      <c r="I13" s="16">
        <f>'[1]28'!J15</f>
        <v>0</v>
      </c>
      <c r="J13" s="16">
        <f>'[1]28'!K15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'[1]28'!B16</f>
        <v>150</v>
      </c>
      <c r="C14" s="16">
        <f>'[1]28'!C16</f>
        <v>0</v>
      </c>
      <c r="D14" s="16">
        <f>'[1]28'!D16</f>
        <v>180</v>
      </c>
      <c r="E14" s="16">
        <f>'[1]28'!E16</f>
        <v>0</v>
      </c>
      <c r="F14" s="15">
        <f t="shared" si="6"/>
        <v>330</v>
      </c>
      <c r="G14" s="15">
        <f>'[1]28'!H16</f>
        <v>0</v>
      </c>
      <c r="H14" s="16">
        <f>'[1]28'!I16</f>
        <v>0</v>
      </c>
      <c r="I14" s="16">
        <f>'[1]28'!J16</f>
        <v>0</v>
      </c>
      <c r="J14" s="16">
        <f>'[1]28'!K16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'[1]28'!B17</f>
        <v>150</v>
      </c>
      <c r="C15" s="16">
        <f>'[1]28'!C17</f>
        <v>0</v>
      </c>
      <c r="D15" s="16">
        <f>'[1]28'!D17</f>
        <v>180</v>
      </c>
      <c r="E15" s="16">
        <f>'[1]28'!E17</f>
        <v>0</v>
      </c>
      <c r="F15" s="15">
        <f t="shared" si="6"/>
        <v>330</v>
      </c>
      <c r="G15" s="15">
        <f>'[1]28'!H17</f>
        <v>0</v>
      </c>
      <c r="H15" s="16">
        <f>'[1]28'!I17</f>
        <v>0</v>
      </c>
      <c r="I15" s="16">
        <f>'[1]28'!J17</f>
        <v>0</v>
      </c>
      <c r="J15" s="16">
        <f>'[1]28'!K17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'[1]28'!B18</f>
        <v>150</v>
      </c>
      <c r="C16" s="16">
        <f>'[1]28'!C18</f>
        <v>0</v>
      </c>
      <c r="D16" s="16">
        <f>'[1]28'!D18</f>
        <v>180</v>
      </c>
      <c r="E16" s="16">
        <f>'[1]28'!E18</f>
        <v>0</v>
      </c>
      <c r="F16" s="15">
        <f t="shared" si="6"/>
        <v>330</v>
      </c>
      <c r="G16" s="15">
        <f>'[1]28'!H18</f>
        <v>0</v>
      </c>
      <c r="H16" s="16">
        <f>'[1]28'!I18</f>
        <v>0</v>
      </c>
      <c r="I16" s="16">
        <f>'[1]28'!J18</f>
        <v>0</v>
      </c>
      <c r="J16" s="16">
        <f>'[1]28'!K18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'[1]28'!B19</f>
        <v>150</v>
      </c>
      <c r="C17" s="16">
        <f>'[1]28'!C19</f>
        <v>0</v>
      </c>
      <c r="D17" s="16">
        <f>'[1]28'!D19</f>
        <v>180</v>
      </c>
      <c r="E17" s="16">
        <f>'[1]28'!E19</f>
        <v>0</v>
      </c>
      <c r="F17" s="15">
        <f t="shared" si="6"/>
        <v>330</v>
      </c>
      <c r="G17" s="15">
        <f>'[1]28'!H19</f>
        <v>0</v>
      </c>
      <c r="H17" s="16">
        <f>'[1]28'!I19</f>
        <v>0</v>
      </c>
      <c r="I17" s="16">
        <f>'[1]28'!J19</f>
        <v>0</v>
      </c>
      <c r="J17" s="16">
        <f>'[1]28'!K19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'[1]28'!B20</f>
        <v>150</v>
      </c>
      <c r="C18" s="16">
        <f>'[1]28'!C20</f>
        <v>0</v>
      </c>
      <c r="D18" s="16">
        <f>'[1]28'!D20</f>
        <v>180</v>
      </c>
      <c r="E18" s="16">
        <f>'[1]28'!E20</f>
        <v>0</v>
      </c>
      <c r="F18" s="15">
        <f t="shared" si="6"/>
        <v>330</v>
      </c>
      <c r="G18" s="15">
        <f>'[1]28'!H20</f>
        <v>0</v>
      </c>
      <c r="H18" s="16">
        <f>'[1]28'!I20</f>
        <v>0</v>
      </c>
      <c r="I18" s="16">
        <f>'[1]28'!J20</f>
        <v>0</v>
      </c>
      <c r="J18" s="16">
        <f>'[1]28'!K20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'[1]28'!B21</f>
        <v>150</v>
      </c>
      <c r="C19" s="16">
        <f>'[1]28'!C21</f>
        <v>0</v>
      </c>
      <c r="D19" s="16">
        <f>'[1]28'!D21</f>
        <v>180</v>
      </c>
      <c r="E19" s="16">
        <f>'[1]28'!E21</f>
        <v>0</v>
      </c>
      <c r="F19" s="15">
        <f t="shared" si="6"/>
        <v>330</v>
      </c>
      <c r="G19" s="15">
        <f>'[1]28'!H21</f>
        <v>0</v>
      </c>
      <c r="H19" s="16">
        <f>'[1]28'!I21</f>
        <v>0</v>
      </c>
      <c r="I19" s="16">
        <f>'[1]28'!J21</f>
        <v>0</v>
      </c>
      <c r="J19" s="16">
        <f>'[1]28'!K21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'[1]28'!B22</f>
        <v>150</v>
      </c>
      <c r="C20" s="16">
        <f>'[1]28'!C22</f>
        <v>0</v>
      </c>
      <c r="D20" s="16">
        <f>'[1]28'!D22</f>
        <v>180</v>
      </c>
      <c r="E20" s="16">
        <f>'[1]28'!E22</f>
        <v>0</v>
      </c>
      <c r="F20" s="15">
        <f t="shared" si="6"/>
        <v>330</v>
      </c>
      <c r="G20" s="15">
        <f>'[1]28'!H22</f>
        <v>0</v>
      </c>
      <c r="H20" s="16">
        <f>'[1]28'!I22</f>
        <v>0</v>
      </c>
      <c r="I20" s="16">
        <f>'[1]28'!J22</f>
        <v>0</v>
      </c>
      <c r="J20" s="16">
        <f>'[1]28'!K22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'[1]28'!B23</f>
        <v>150</v>
      </c>
      <c r="C21" s="16">
        <f>'[1]28'!C23</f>
        <v>0</v>
      </c>
      <c r="D21" s="16">
        <f>'[1]28'!D23</f>
        <v>180</v>
      </c>
      <c r="E21" s="16">
        <f>'[1]28'!E23</f>
        <v>0</v>
      </c>
      <c r="F21" s="15">
        <f t="shared" si="6"/>
        <v>330</v>
      </c>
      <c r="G21" s="15">
        <f>'[1]28'!H23</f>
        <v>0</v>
      </c>
      <c r="H21" s="16">
        <f>'[1]28'!I23</f>
        <v>0</v>
      </c>
      <c r="I21" s="16">
        <f>'[1]28'!J23</f>
        <v>0</v>
      </c>
      <c r="J21" s="16">
        <f>'[1]28'!K23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'[1]28'!B24</f>
        <v>150</v>
      </c>
      <c r="C22" s="16">
        <f>'[1]28'!C24</f>
        <v>0</v>
      </c>
      <c r="D22" s="16">
        <f>'[1]28'!D24</f>
        <v>180</v>
      </c>
      <c r="E22" s="16">
        <f>'[1]28'!E24</f>
        <v>0</v>
      </c>
      <c r="F22" s="15">
        <f t="shared" si="6"/>
        <v>330</v>
      </c>
      <c r="G22" s="15">
        <f>'[1]28'!H24</f>
        <v>0</v>
      </c>
      <c r="H22" s="16">
        <f>'[1]28'!I24</f>
        <v>0</v>
      </c>
      <c r="I22" s="16">
        <f>'[1]28'!J24</f>
        <v>0</v>
      </c>
      <c r="J22" s="16">
        <f>'[1]28'!K24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'[1]28'!B25</f>
        <v>150</v>
      </c>
      <c r="C23" s="16">
        <f>'[1]28'!C25</f>
        <v>0</v>
      </c>
      <c r="D23" s="16">
        <f>'[1]28'!D25</f>
        <v>180</v>
      </c>
      <c r="E23" s="16">
        <f>'[1]28'!E25</f>
        <v>0</v>
      </c>
      <c r="F23" s="15">
        <f t="shared" si="6"/>
        <v>330</v>
      </c>
      <c r="G23" s="15">
        <f>'[1]28'!H25</f>
        <v>0</v>
      </c>
      <c r="H23" s="16">
        <f>'[1]28'!I25</f>
        <v>0</v>
      </c>
      <c r="I23" s="16">
        <f>'[1]28'!J25</f>
        <v>0</v>
      </c>
      <c r="J23" s="16">
        <f>'[1]28'!K25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'[1]28'!B26</f>
        <v>150</v>
      </c>
      <c r="C24" s="16">
        <f>'[1]28'!C26</f>
        <v>0</v>
      </c>
      <c r="D24" s="16">
        <f>'[1]28'!D26</f>
        <v>180</v>
      </c>
      <c r="E24" s="16">
        <f>'[1]28'!E26</f>
        <v>0</v>
      </c>
      <c r="F24" s="15">
        <f t="shared" si="6"/>
        <v>330</v>
      </c>
      <c r="G24" s="15">
        <f>'[1]28'!H26</f>
        <v>0</v>
      </c>
      <c r="H24" s="16">
        <f>'[1]28'!I26</f>
        <v>0</v>
      </c>
      <c r="I24" s="16">
        <f>'[1]28'!J26</f>
        <v>0</v>
      </c>
      <c r="J24" s="16">
        <f>'[1]28'!K26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'[1]28'!B27</f>
        <v>150</v>
      </c>
      <c r="C25" s="16">
        <f>'[1]28'!C27</f>
        <v>0</v>
      </c>
      <c r="D25" s="16">
        <f>'[1]28'!D27</f>
        <v>180</v>
      </c>
      <c r="E25" s="16">
        <f>'[1]28'!E27</f>
        <v>0</v>
      </c>
      <c r="F25" s="15">
        <f t="shared" si="6"/>
        <v>330</v>
      </c>
      <c r="G25" s="15">
        <f>'[1]28'!H27</f>
        <v>0</v>
      </c>
      <c r="H25" s="16">
        <f>'[1]28'!I27</f>
        <v>0</v>
      </c>
      <c r="I25" s="16">
        <f>'[1]28'!J27</f>
        <v>0</v>
      </c>
      <c r="J25" s="16">
        <f>'[1]28'!K27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'[1]28'!B28</f>
        <v>150</v>
      </c>
      <c r="C26" s="16">
        <f>'[1]28'!C28</f>
        <v>0</v>
      </c>
      <c r="D26" s="16">
        <f>'[1]28'!D28</f>
        <v>180</v>
      </c>
      <c r="E26" s="16">
        <f>'[1]28'!E28</f>
        <v>0</v>
      </c>
      <c r="F26" s="15">
        <f t="shared" si="6"/>
        <v>330</v>
      </c>
      <c r="G26" s="15">
        <f>'[1]28'!H28</f>
        <v>0</v>
      </c>
      <c r="H26" s="16">
        <f>'[1]28'!I28</f>
        <v>0</v>
      </c>
      <c r="I26" s="16">
        <f>'[1]28'!J28</f>
        <v>0</v>
      </c>
      <c r="J26" s="16">
        <f>'[1]28'!K28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'[1]28'!B29</f>
        <v>150</v>
      </c>
      <c r="C27" s="16">
        <f>'[1]28'!C29</f>
        <v>0</v>
      </c>
      <c r="D27" s="16">
        <f>'[1]28'!D29</f>
        <v>180</v>
      </c>
      <c r="E27" s="16">
        <f>'[1]28'!E29</f>
        <v>0</v>
      </c>
      <c r="F27" s="15">
        <f t="shared" si="6"/>
        <v>330</v>
      </c>
      <c r="G27" s="15">
        <f>'[1]28'!H29</f>
        <v>0</v>
      </c>
      <c r="H27" s="16">
        <f>'[1]28'!I29</f>
        <v>0</v>
      </c>
      <c r="I27" s="16">
        <f>'[1]28'!J29</f>
        <v>0</v>
      </c>
      <c r="J27" s="16">
        <f>'[1]28'!K29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'[1]28'!B30</f>
        <v>150</v>
      </c>
      <c r="C28" s="16">
        <f>'[1]28'!C30</f>
        <v>0</v>
      </c>
      <c r="D28" s="16">
        <f>'[1]28'!D30</f>
        <v>180</v>
      </c>
      <c r="E28" s="16">
        <f>'[1]28'!E30</f>
        <v>0</v>
      </c>
      <c r="F28" s="15">
        <f t="shared" si="6"/>
        <v>330</v>
      </c>
      <c r="G28" s="15">
        <f>'[1]28'!H30</f>
        <v>0</v>
      </c>
      <c r="H28" s="16">
        <f>'[1]28'!I30</f>
        <v>0</v>
      </c>
      <c r="I28" s="16">
        <f>'[1]28'!J30</f>
        <v>0</v>
      </c>
      <c r="J28" s="16">
        <f>'[1]28'!K30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'[1]28'!B31</f>
        <v>150</v>
      </c>
      <c r="C29" s="16">
        <f>'[1]28'!C31</f>
        <v>0</v>
      </c>
      <c r="D29" s="16">
        <f>'[1]28'!D31</f>
        <v>180</v>
      </c>
      <c r="E29" s="16">
        <f>'[1]28'!E31</f>
        <v>0</v>
      </c>
      <c r="F29" s="15">
        <f t="shared" si="6"/>
        <v>330</v>
      </c>
      <c r="G29" s="15">
        <f>'[1]28'!H31</f>
        <v>0</v>
      </c>
      <c r="H29" s="16">
        <f>'[1]28'!I31</f>
        <v>0</v>
      </c>
      <c r="I29" s="16">
        <f>'[1]28'!J31</f>
        <v>0</v>
      </c>
      <c r="J29" s="16">
        <f>'[1]28'!K31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'[1]28'!B32</f>
        <v>150</v>
      </c>
      <c r="C30" s="16">
        <f>'[1]28'!C32</f>
        <v>0</v>
      </c>
      <c r="D30" s="16">
        <f>'[1]28'!D32</f>
        <v>180</v>
      </c>
      <c r="E30" s="16">
        <f>'[1]28'!E32</f>
        <v>0</v>
      </c>
      <c r="F30" s="15">
        <f t="shared" si="6"/>
        <v>330</v>
      </c>
      <c r="G30" s="15">
        <f>'[1]28'!H32</f>
        <v>0</v>
      </c>
      <c r="H30" s="16">
        <f>'[1]28'!I32</f>
        <v>0</v>
      </c>
      <c r="I30" s="16">
        <f>'[1]28'!J32</f>
        <v>0</v>
      </c>
      <c r="J30" s="16">
        <f>'[1]28'!K32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'[1]28'!B33</f>
        <v>150</v>
      </c>
      <c r="C31" s="16">
        <f>'[1]28'!C33</f>
        <v>0</v>
      </c>
      <c r="D31" s="16">
        <f>'[1]28'!D33</f>
        <v>180</v>
      </c>
      <c r="E31" s="16">
        <f>'[1]28'!E33</f>
        <v>0</v>
      </c>
      <c r="F31" s="15">
        <f t="shared" si="6"/>
        <v>330</v>
      </c>
      <c r="G31" s="15">
        <f>'[1]28'!H33</f>
        <v>0</v>
      </c>
      <c r="H31" s="16">
        <f>'[1]28'!I33</f>
        <v>0</v>
      </c>
      <c r="I31" s="16">
        <f>'[1]28'!J33</f>
        <v>0</v>
      </c>
      <c r="J31" s="16">
        <f>'[1]28'!K33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'[1]28'!B34</f>
        <v>150</v>
      </c>
      <c r="C32" s="16">
        <f>'[1]28'!C34</f>
        <v>0</v>
      </c>
      <c r="D32" s="16">
        <f>'[1]28'!D34</f>
        <v>180</v>
      </c>
      <c r="E32" s="16">
        <f>'[1]28'!E34</f>
        <v>0</v>
      </c>
      <c r="F32" s="15">
        <f t="shared" si="6"/>
        <v>330</v>
      </c>
      <c r="G32" s="15">
        <f>'[1]28'!H34</f>
        <v>0</v>
      </c>
      <c r="H32" s="16">
        <f>'[1]28'!I34</f>
        <v>0</v>
      </c>
      <c r="I32" s="16">
        <f>'[1]28'!J34</f>
        <v>0</v>
      </c>
      <c r="J32" s="16">
        <f>'[1]28'!K34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'[1]28'!B35</f>
        <v>150</v>
      </c>
      <c r="C33" s="16">
        <f>'[1]28'!C35</f>
        <v>0</v>
      </c>
      <c r="D33" s="16">
        <f>'[1]28'!D35</f>
        <v>180</v>
      </c>
      <c r="E33" s="16">
        <f>'[1]28'!E35</f>
        <v>0</v>
      </c>
      <c r="F33" s="15">
        <f t="shared" si="6"/>
        <v>330</v>
      </c>
      <c r="G33" s="15">
        <f>'[1]28'!H35</f>
        <v>0</v>
      </c>
      <c r="H33" s="16">
        <f>'[1]28'!I35</f>
        <v>0</v>
      </c>
      <c r="I33" s="16">
        <f>'[1]28'!J35</f>
        <v>0</v>
      </c>
      <c r="J33" s="16">
        <f>'[1]28'!K35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'[1]28'!B36</f>
        <v>150</v>
      </c>
      <c r="C34" s="16">
        <f>'[1]28'!C36</f>
        <v>0</v>
      </c>
      <c r="D34" s="16">
        <f>'[1]28'!D36</f>
        <v>180</v>
      </c>
      <c r="E34" s="16">
        <f>'[1]28'!E36</f>
        <v>0</v>
      </c>
      <c r="F34" s="15">
        <f t="shared" si="6"/>
        <v>330</v>
      </c>
      <c r="G34" s="15">
        <f>'[1]28'!H36</f>
        <v>0</v>
      </c>
      <c r="H34" s="16">
        <f>'[1]28'!I36</f>
        <v>0</v>
      </c>
      <c r="I34" s="16">
        <f>'[1]28'!J36</f>
        <v>0</v>
      </c>
      <c r="J34" s="16">
        <f>'[1]28'!K36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'[1]28'!B37</f>
        <v>150</v>
      </c>
      <c r="C35" s="16">
        <f>'[1]28'!C37</f>
        <v>0</v>
      </c>
      <c r="D35" s="16">
        <f>'[1]28'!D37</f>
        <v>180</v>
      </c>
      <c r="E35" s="16">
        <f>'[1]28'!E37</f>
        <v>0</v>
      </c>
      <c r="F35" s="15">
        <f t="shared" si="6"/>
        <v>330</v>
      </c>
      <c r="G35" s="15">
        <f>'[1]28'!H37</f>
        <v>0</v>
      </c>
      <c r="H35" s="16">
        <f>'[1]28'!I37</f>
        <v>0</v>
      </c>
      <c r="I35" s="16">
        <f>'[1]28'!J37</f>
        <v>0</v>
      </c>
      <c r="J35" s="16">
        <f>'[1]28'!K37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'[1]28'!B38</f>
        <v>150</v>
      </c>
      <c r="C36" s="16">
        <f>'[1]28'!C38</f>
        <v>0</v>
      </c>
      <c r="D36" s="16">
        <f>'[1]28'!D38</f>
        <v>180</v>
      </c>
      <c r="E36" s="16">
        <f>'[1]28'!E38</f>
        <v>0</v>
      </c>
      <c r="F36" s="15">
        <f t="shared" si="6"/>
        <v>330</v>
      </c>
      <c r="G36" s="15">
        <f>'[1]28'!H38</f>
        <v>0</v>
      </c>
      <c r="H36" s="16">
        <f>'[1]28'!I38</f>
        <v>0</v>
      </c>
      <c r="I36" s="16">
        <f>'[1]28'!J38</f>
        <v>0</v>
      </c>
      <c r="J36" s="16">
        <f>'[1]28'!K38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'[1]28'!B39</f>
        <v>150</v>
      </c>
      <c r="C37" s="16">
        <f>'[1]28'!C39</f>
        <v>0</v>
      </c>
      <c r="D37" s="16">
        <f>'[1]28'!D39</f>
        <v>180</v>
      </c>
      <c r="E37" s="16">
        <f>'[1]28'!E39</f>
        <v>0</v>
      </c>
      <c r="F37" s="15">
        <f t="shared" si="6"/>
        <v>330</v>
      </c>
      <c r="G37" s="15">
        <f>'[1]28'!H39</f>
        <v>0</v>
      </c>
      <c r="H37" s="16">
        <f>'[1]28'!I39</f>
        <v>0</v>
      </c>
      <c r="I37" s="16">
        <f>'[1]28'!J39</f>
        <v>0</v>
      </c>
      <c r="J37" s="16">
        <f>'[1]28'!K39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'[1]28'!B40</f>
        <v>150</v>
      </c>
      <c r="C38" s="16">
        <f>'[1]28'!C40</f>
        <v>0</v>
      </c>
      <c r="D38" s="16">
        <f>'[1]28'!D40</f>
        <v>180</v>
      </c>
      <c r="E38" s="16">
        <f>'[1]28'!E40</f>
        <v>0</v>
      </c>
      <c r="F38" s="15">
        <f t="shared" si="6"/>
        <v>330</v>
      </c>
      <c r="G38" s="15">
        <f>'[1]28'!H40</f>
        <v>0</v>
      </c>
      <c r="H38" s="16">
        <f>'[1]28'!I40</f>
        <v>0</v>
      </c>
      <c r="I38" s="16">
        <f>'[1]28'!J40</f>
        <v>0</v>
      </c>
      <c r="J38" s="16">
        <f>'[1]28'!K40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'[1]28'!B41</f>
        <v>150</v>
      </c>
      <c r="C39" s="16">
        <f>'[1]28'!C41</f>
        <v>0</v>
      </c>
      <c r="D39" s="16">
        <f>'[1]28'!D41</f>
        <v>180</v>
      </c>
      <c r="E39" s="16">
        <f>'[1]28'!E41</f>
        <v>0</v>
      </c>
      <c r="F39" s="15">
        <f t="shared" si="6"/>
        <v>330</v>
      </c>
      <c r="G39" s="15">
        <f>'[1]28'!H41</f>
        <v>0</v>
      </c>
      <c r="H39" s="16">
        <f>'[1]28'!I41</f>
        <v>0</v>
      </c>
      <c r="I39" s="16">
        <f>'[1]28'!J41</f>
        <v>0</v>
      </c>
      <c r="J39" s="16">
        <f>'[1]28'!K41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'[1]28'!B42</f>
        <v>150</v>
      </c>
      <c r="C40" s="16">
        <f>'[1]28'!C42</f>
        <v>0</v>
      </c>
      <c r="D40" s="16">
        <f>'[1]28'!D42</f>
        <v>180</v>
      </c>
      <c r="E40" s="16">
        <f>'[1]28'!E42</f>
        <v>0</v>
      </c>
      <c r="F40" s="15">
        <f t="shared" si="6"/>
        <v>330</v>
      </c>
      <c r="G40" s="15">
        <f>'[1]28'!H42</f>
        <v>0</v>
      </c>
      <c r="H40" s="16">
        <f>'[1]28'!I42</f>
        <v>0</v>
      </c>
      <c r="I40" s="16">
        <f>'[1]28'!J42</f>
        <v>0</v>
      </c>
      <c r="J40" s="16">
        <f>'[1]28'!K42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'[1]28'!B43</f>
        <v>150</v>
      </c>
      <c r="C41" s="16">
        <f>'[1]28'!C43</f>
        <v>0</v>
      </c>
      <c r="D41" s="16">
        <f>'[1]28'!D43</f>
        <v>180</v>
      </c>
      <c r="E41" s="16">
        <f>'[1]28'!E43</f>
        <v>0</v>
      </c>
      <c r="F41" s="15">
        <f t="shared" si="6"/>
        <v>330</v>
      </c>
      <c r="G41" s="15">
        <f>'[1]28'!H43</f>
        <v>0</v>
      </c>
      <c r="H41" s="16">
        <f>'[1]28'!I43</f>
        <v>0</v>
      </c>
      <c r="I41" s="16">
        <f>'[1]28'!J43</f>
        <v>0</v>
      </c>
      <c r="J41" s="16">
        <f>'[1]28'!K43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'[1]28'!B44</f>
        <v>150</v>
      </c>
      <c r="C42" s="16">
        <f>'[1]28'!C44</f>
        <v>0</v>
      </c>
      <c r="D42" s="16">
        <f>'[1]28'!D44</f>
        <v>180</v>
      </c>
      <c r="E42" s="16">
        <f>'[1]28'!E44</f>
        <v>0</v>
      </c>
      <c r="F42" s="15">
        <f t="shared" si="6"/>
        <v>330</v>
      </c>
      <c r="G42" s="15">
        <f>'[1]28'!H44</f>
        <v>0</v>
      </c>
      <c r="H42" s="16">
        <f>'[1]28'!I44</f>
        <v>0</v>
      </c>
      <c r="I42" s="16">
        <f>'[1]28'!J44</f>
        <v>0</v>
      </c>
      <c r="J42" s="16">
        <f>'[1]28'!K44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'[1]28'!B45</f>
        <v>150</v>
      </c>
      <c r="C43" s="16">
        <f>'[1]28'!C45</f>
        <v>0</v>
      </c>
      <c r="D43" s="16">
        <f>'[1]28'!D45</f>
        <v>180</v>
      </c>
      <c r="E43" s="16">
        <f>'[1]28'!E45</f>
        <v>0</v>
      </c>
      <c r="F43" s="15">
        <f t="shared" si="6"/>
        <v>330</v>
      </c>
      <c r="G43" s="15">
        <f>'[1]28'!H45</f>
        <v>0</v>
      </c>
      <c r="H43" s="16">
        <f>'[1]28'!I45</f>
        <v>0</v>
      </c>
      <c r="I43" s="16">
        <f>'[1]28'!J45</f>
        <v>0</v>
      </c>
      <c r="J43" s="16">
        <f>'[1]28'!K45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'[1]28'!B46</f>
        <v>150</v>
      </c>
      <c r="C44" s="16">
        <f>'[1]28'!C46</f>
        <v>0</v>
      </c>
      <c r="D44" s="16">
        <f>'[1]28'!D46</f>
        <v>180</v>
      </c>
      <c r="E44" s="16">
        <f>'[1]28'!E46</f>
        <v>0</v>
      </c>
      <c r="F44" s="15">
        <f t="shared" si="6"/>
        <v>330</v>
      </c>
      <c r="G44" s="15">
        <f>'[1]28'!H46</f>
        <v>0</v>
      </c>
      <c r="H44" s="16">
        <f>'[1]28'!I46</f>
        <v>0</v>
      </c>
      <c r="I44" s="16">
        <f>'[1]28'!J46</f>
        <v>0</v>
      </c>
      <c r="J44" s="16">
        <f>'[1]28'!K46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'[1]28'!B47</f>
        <v>150</v>
      </c>
      <c r="C45" s="16">
        <f>'[1]28'!C47</f>
        <v>0</v>
      </c>
      <c r="D45" s="16">
        <f>'[1]28'!D47</f>
        <v>180</v>
      </c>
      <c r="E45" s="16">
        <f>'[1]28'!E47</f>
        <v>0</v>
      </c>
      <c r="F45" s="15">
        <f t="shared" si="6"/>
        <v>330</v>
      </c>
      <c r="G45" s="15">
        <f>'[1]28'!H47</f>
        <v>0</v>
      </c>
      <c r="H45" s="16">
        <f>'[1]28'!I47</f>
        <v>0</v>
      </c>
      <c r="I45" s="16">
        <f>'[1]28'!J47</f>
        <v>0</v>
      </c>
      <c r="J45" s="16">
        <f>'[1]28'!K47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'[1]28'!B48</f>
        <v>150</v>
      </c>
      <c r="C46" s="16">
        <f>'[1]28'!C48</f>
        <v>0</v>
      </c>
      <c r="D46" s="16">
        <f>'[1]28'!D48</f>
        <v>180</v>
      </c>
      <c r="E46" s="16">
        <f>'[1]28'!E48</f>
        <v>0</v>
      </c>
      <c r="F46" s="15">
        <f t="shared" si="6"/>
        <v>330</v>
      </c>
      <c r="G46" s="15">
        <f>'[1]28'!H48</f>
        <v>0</v>
      </c>
      <c r="H46" s="16">
        <f>'[1]28'!I48</f>
        <v>0</v>
      </c>
      <c r="I46" s="16">
        <f>'[1]28'!J48</f>
        <v>0</v>
      </c>
      <c r="J46" s="16">
        <f>'[1]28'!K48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'[1]28'!B49</f>
        <v>150</v>
      </c>
      <c r="C47" s="16">
        <f>'[1]28'!C49</f>
        <v>0</v>
      </c>
      <c r="D47" s="16">
        <f>'[1]28'!D49</f>
        <v>180</v>
      </c>
      <c r="E47" s="16">
        <f>'[1]28'!E49</f>
        <v>0</v>
      </c>
      <c r="F47" s="15">
        <f t="shared" si="6"/>
        <v>330</v>
      </c>
      <c r="G47" s="15">
        <f>'[1]28'!H49</f>
        <v>0</v>
      </c>
      <c r="H47" s="16">
        <f>'[1]28'!I49</f>
        <v>0</v>
      </c>
      <c r="I47" s="16">
        <f>'[1]28'!J49</f>
        <v>0</v>
      </c>
      <c r="J47" s="16">
        <f>'[1]28'!K49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'[1]28'!B50</f>
        <v>150</v>
      </c>
      <c r="C48" s="16">
        <f>'[1]28'!C50</f>
        <v>0</v>
      </c>
      <c r="D48" s="16">
        <f>'[1]28'!D50</f>
        <v>180</v>
      </c>
      <c r="E48" s="16">
        <f>'[1]28'!E50</f>
        <v>0</v>
      </c>
      <c r="F48" s="15">
        <f t="shared" si="6"/>
        <v>330</v>
      </c>
      <c r="G48" s="15">
        <f>'[1]28'!H50</f>
        <v>0</v>
      </c>
      <c r="H48" s="16">
        <f>'[1]28'!I50</f>
        <v>0</v>
      </c>
      <c r="I48" s="16">
        <f>'[1]28'!J50</f>
        <v>0</v>
      </c>
      <c r="J48" s="16">
        <f>'[1]28'!K50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'[1]28'!B51</f>
        <v>150</v>
      </c>
      <c r="C49" s="16">
        <f>'[1]28'!C51</f>
        <v>0</v>
      </c>
      <c r="D49" s="16">
        <f>'[1]28'!D51</f>
        <v>180</v>
      </c>
      <c r="E49" s="16">
        <f>'[1]28'!E51</f>
        <v>0</v>
      </c>
      <c r="F49" s="15">
        <f t="shared" si="6"/>
        <v>330</v>
      </c>
      <c r="G49" s="15">
        <f>'[1]28'!H51</f>
        <v>0</v>
      </c>
      <c r="H49" s="16">
        <f>'[1]28'!I51</f>
        <v>0</v>
      </c>
      <c r="I49" s="16">
        <f>'[1]28'!J51</f>
        <v>0</v>
      </c>
      <c r="J49" s="16">
        <f>'[1]28'!K51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'[1]28'!B52</f>
        <v>150</v>
      </c>
      <c r="C50" s="16">
        <f>'[1]28'!C52</f>
        <v>0</v>
      </c>
      <c r="D50" s="16">
        <f>'[1]28'!D52</f>
        <v>180</v>
      </c>
      <c r="E50" s="16">
        <f>'[1]28'!E52</f>
        <v>0</v>
      </c>
      <c r="F50" s="15">
        <f t="shared" si="6"/>
        <v>330</v>
      </c>
      <c r="G50" s="15">
        <f>'[1]28'!H52</f>
        <v>0</v>
      </c>
      <c r="H50" s="16">
        <f>'[1]28'!I52</f>
        <v>0</v>
      </c>
      <c r="I50" s="16">
        <f>'[1]28'!J52</f>
        <v>0</v>
      </c>
      <c r="J50" s="16">
        <f>'[1]28'!K52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'[1]28'!B53</f>
        <v>150</v>
      </c>
      <c r="C51" s="16">
        <f>'[1]28'!C53</f>
        <v>0</v>
      </c>
      <c r="D51" s="16">
        <f>'[1]28'!D53</f>
        <v>180</v>
      </c>
      <c r="E51" s="16">
        <f>'[1]28'!E53</f>
        <v>0</v>
      </c>
      <c r="F51" s="15">
        <f t="shared" si="6"/>
        <v>330</v>
      </c>
      <c r="G51" s="15">
        <f>'[1]28'!H53</f>
        <v>0</v>
      </c>
      <c r="H51" s="16">
        <f>'[1]28'!I53</f>
        <v>0</v>
      </c>
      <c r="I51" s="16">
        <f>'[1]28'!J53</f>
        <v>0</v>
      </c>
      <c r="J51" s="16">
        <f>'[1]28'!K53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'[1]28'!B54</f>
        <v>150</v>
      </c>
      <c r="C52" s="16">
        <f>'[1]28'!C54</f>
        <v>0</v>
      </c>
      <c r="D52" s="16">
        <f>'[1]28'!D54</f>
        <v>180</v>
      </c>
      <c r="E52" s="16">
        <f>'[1]28'!E54</f>
        <v>0</v>
      </c>
      <c r="F52" s="15">
        <f t="shared" si="6"/>
        <v>330</v>
      </c>
      <c r="G52" s="15">
        <f>'[1]28'!H54</f>
        <v>0</v>
      </c>
      <c r="H52" s="16">
        <f>'[1]28'!I54</f>
        <v>0</v>
      </c>
      <c r="I52" s="16">
        <f>'[1]28'!J54</f>
        <v>0</v>
      </c>
      <c r="J52" s="16">
        <f>'[1]28'!K54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'[1]28'!B55</f>
        <v>150</v>
      </c>
      <c r="C53" s="16">
        <f>'[1]28'!C55</f>
        <v>0</v>
      </c>
      <c r="D53" s="16">
        <f>'[1]28'!D55</f>
        <v>180</v>
      </c>
      <c r="E53" s="16">
        <f>'[1]28'!E55</f>
        <v>0</v>
      </c>
      <c r="F53" s="15">
        <f t="shared" si="6"/>
        <v>330</v>
      </c>
      <c r="G53" s="15">
        <f>'[1]28'!H55</f>
        <v>0</v>
      </c>
      <c r="H53" s="16">
        <f>'[1]28'!I55</f>
        <v>0</v>
      </c>
      <c r="I53" s="16">
        <f>'[1]28'!J55</f>
        <v>0</v>
      </c>
      <c r="J53" s="16">
        <f>'[1]28'!K55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'[1]28'!B56</f>
        <v>150</v>
      </c>
      <c r="C54" s="16">
        <f>'[1]28'!C56</f>
        <v>0</v>
      </c>
      <c r="D54" s="16">
        <f>'[1]28'!D56</f>
        <v>180</v>
      </c>
      <c r="E54" s="16">
        <f>'[1]28'!E56</f>
        <v>0</v>
      </c>
      <c r="F54" s="15">
        <f t="shared" si="6"/>
        <v>330</v>
      </c>
      <c r="G54" s="15">
        <f>'[1]28'!H56</f>
        <v>0</v>
      </c>
      <c r="H54" s="16">
        <f>'[1]28'!I56</f>
        <v>0</v>
      </c>
      <c r="I54" s="16">
        <f>'[1]28'!J56</f>
        <v>0</v>
      </c>
      <c r="J54" s="16">
        <f>'[1]28'!K56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'[1]28'!B57</f>
        <v>150</v>
      </c>
      <c r="C55" s="16">
        <f>'[1]28'!C57</f>
        <v>0</v>
      </c>
      <c r="D55" s="16">
        <f>'[1]28'!D57</f>
        <v>180</v>
      </c>
      <c r="E55" s="16">
        <f>'[1]28'!E57</f>
        <v>0</v>
      </c>
      <c r="F55" s="15">
        <f t="shared" si="6"/>
        <v>330</v>
      </c>
      <c r="G55" s="15">
        <f>'[1]28'!H57</f>
        <v>0</v>
      </c>
      <c r="H55" s="16">
        <f>'[1]28'!I57</f>
        <v>0</v>
      </c>
      <c r="I55" s="16">
        <f>'[1]28'!J57</f>
        <v>0</v>
      </c>
      <c r="J55" s="16">
        <f>'[1]28'!K57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'[1]28'!B58</f>
        <v>150</v>
      </c>
      <c r="C56" s="16">
        <f>'[1]28'!C58</f>
        <v>0</v>
      </c>
      <c r="D56" s="16">
        <f>'[1]28'!D58</f>
        <v>180</v>
      </c>
      <c r="E56" s="16">
        <f>'[1]28'!E58</f>
        <v>0</v>
      </c>
      <c r="F56" s="15">
        <f t="shared" si="6"/>
        <v>330</v>
      </c>
      <c r="G56" s="15">
        <f>'[1]28'!H58</f>
        <v>0</v>
      </c>
      <c r="H56" s="16">
        <f>'[1]28'!I58</f>
        <v>0</v>
      </c>
      <c r="I56" s="16">
        <f>'[1]28'!J58</f>
        <v>0</v>
      </c>
      <c r="J56" s="16">
        <f>'[1]28'!K58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'[1]28'!B59</f>
        <v>150</v>
      </c>
      <c r="C57" s="16">
        <f>'[1]28'!C59</f>
        <v>0</v>
      </c>
      <c r="D57" s="16">
        <f>'[1]28'!D59</f>
        <v>180</v>
      </c>
      <c r="E57" s="16">
        <f>'[1]28'!E59</f>
        <v>0</v>
      </c>
      <c r="F57" s="15">
        <f t="shared" si="6"/>
        <v>330</v>
      </c>
      <c r="G57" s="15">
        <f>'[1]28'!H59</f>
        <v>0</v>
      </c>
      <c r="H57" s="16">
        <f>'[1]28'!I59</f>
        <v>0</v>
      </c>
      <c r="I57" s="16">
        <f>'[1]28'!J59</f>
        <v>0</v>
      </c>
      <c r="J57" s="16">
        <f>'[1]28'!K59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'[1]28'!B60</f>
        <v>150</v>
      </c>
      <c r="C58" s="16">
        <f>'[1]28'!C60</f>
        <v>0</v>
      </c>
      <c r="D58" s="16">
        <f>'[1]28'!D60</f>
        <v>180</v>
      </c>
      <c r="E58" s="16">
        <f>'[1]28'!E60</f>
        <v>0</v>
      </c>
      <c r="F58" s="15">
        <f t="shared" si="6"/>
        <v>330</v>
      </c>
      <c r="G58" s="15">
        <f>'[1]28'!H60</f>
        <v>0</v>
      </c>
      <c r="H58" s="16">
        <f>'[1]28'!I60</f>
        <v>0</v>
      </c>
      <c r="I58" s="16">
        <f>'[1]28'!J60</f>
        <v>0</v>
      </c>
      <c r="J58" s="16">
        <f>'[1]28'!K60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'[1]28'!B61</f>
        <v>150</v>
      </c>
      <c r="C59" s="16">
        <f>'[1]28'!C61</f>
        <v>0</v>
      </c>
      <c r="D59" s="16">
        <f>'[1]28'!D61</f>
        <v>180</v>
      </c>
      <c r="E59" s="16">
        <f>'[1]28'!E61</f>
        <v>0</v>
      </c>
      <c r="F59" s="15">
        <f t="shared" si="6"/>
        <v>330</v>
      </c>
      <c r="G59" s="15">
        <f>'[1]28'!H61</f>
        <v>0</v>
      </c>
      <c r="H59" s="16">
        <f>'[1]28'!I61</f>
        <v>0</v>
      </c>
      <c r="I59" s="16">
        <f>'[1]28'!J61</f>
        <v>0</v>
      </c>
      <c r="J59" s="16">
        <f>'[1]28'!K61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'[1]28'!B62</f>
        <v>150</v>
      </c>
      <c r="C60" s="16">
        <f>'[1]28'!C62</f>
        <v>0</v>
      </c>
      <c r="D60" s="16">
        <f>'[1]28'!D62</f>
        <v>180</v>
      </c>
      <c r="E60" s="16">
        <f>'[1]28'!E62</f>
        <v>0</v>
      </c>
      <c r="F60" s="15">
        <f t="shared" si="6"/>
        <v>330</v>
      </c>
      <c r="G60" s="15">
        <f>'[1]28'!H62</f>
        <v>0</v>
      </c>
      <c r="H60" s="16">
        <f>'[1]28'!I62</f>
        <v>0</v>
      </c>
      <c r="I60" s="16">
        <f>'[1]28'!J62</f>
        <v>0</v>
      </c>
      <c r="J60" s="16">
        <f>'[1]28'!K62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'[1]28'!B63</f>
        <v>150</v>
      </c>
      <c r="C61" s="16">
        <f>'[1]28'!C63</f>
        <v>0</v>
      </c>
      <c r="D61" s="16">
        <f>'[1]28'!D63</f>
        <v>180</v>
      </c>
      <c r="E61" s="16">
        <f>'[1]28'!E63</f>
        <v>0</v>
      </c>
      <c r="F61" s="15">
        <f t="shared" si="6"/>
        <v>330</v>
      </c>
      <c r="G61" s="15">
        <f>'[1]28'!H63</f>
        <v>0</v>
      </c>
      <c r="H61" s="16">
        <f>'[1]28'!I63</f>
        <v>0</v>
      </c>
      <c r="I61" s="16">
        <f>'[1]28'!J63</f>
        <v>0</v>
      </c>
      <c r="J61" s="16">
        <f>'[1]28'!K63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'[1]28'!B64</f>
        <v>150</v>
      </c>
      <c r="C62" s="16">
        <f>'[1]28'!C64</f>
        <v>0</v>
      </c>
      <c r="D62" s="16">
        <f>'[1]28'!D64</f>
        <v>180</v>
      </c>
      <c r="E62" s="16">
        <f>'[1]28'!E64</f>
        <v>0</v>
      </c>
      <c r="F62" s="15">
        <f t="shared" si="6"/>
        <v>330</v>
      </c>
      <c r="G62" s="15">
        <f>'[1]28'!H64</f>
        <v>0</v>
      </c>
      <c r="H62" s="16">
        <f>'[1]28'!I64</f>
        <v>0</v>
      </c>
      <c r="I62" s="16">
        <f>'[1]28'!J64</f>
        <v>0</v>
      </c>
      <c r="J62" s="16">
        <f>'[1]28'!K64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'[1]28'!B65</f>
        <v>150</v>
      </c>
      <c r="C63" s="16">
        <f>'[1]28'!C65</f>
        <v>0</v>
      </c>
      <c r="D63" s="16">
        <f>'[1]28'!D65</f>
        <v>180</v>
      </c>
      <c r="E63" s="16">
        <f>'[1]28'!E65</f>
        <v>0</v>
      </c>
      <c r="F63" s="15">
        <f t="shared" si="6"/>
        <v>330</v>
      </c>
      <c r="G63" s="15">
        <f>'[1]28'!H65</f>
        <v>0</v>
      </c>
      <c r="H63" s="16">
        <f>'[1]28'!I65</f>
        <v>0</v>
      </c>
      <c r="I63" s="16">
        <f>'[1]28'!J65</f>
        <v>0</v>
      </c>
      <c r="J63" s="16">
        <f>'[1]28'!K65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'[1]28'!B66</f>
        <v>150</v>
      </c>
      <c r="C64" s="16">
        <f>'[1]28'!C66</f>
        <v>0</v>
      </c>
      <c r="D64" s="16">
        <f>'[1]28'!D66</f>
        <v>180</v>
      </c>
      <c r="E64" s="16">
        <f>'[1]28'!E66</f>
        <v>0</v>
      </c>
      <c r="F64" s="15">
        <f t="shared" si="6"/>
        <v>330</v>
      </c>
      <c r="G64" s="15">
        <f>'[1]28'!H66</f>
        <v>0</v>
      </c>
      <c r="H64" s="16">
        <f>'[1]28'!I66</f>
        <v>0</v>
      </c>
      <c r="I64" s="16">
        <f>'[1]28'!J66</f>
        <v>0</v>
      </c>
      <c r="J64" s="16">
        <f>'[1]28'!K66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'[1]28'!B67</f>
        <v>150</v>
      </c>
      <c r="C65" s="16">
        <f>'[1]28'!C67</f>
        <v>0</v>
      </c>
      <c r="D65" s="16">
        <f>'[1]28'!D67</f>
        <v>180</v>
      </c>
      <c r="E65" s="16">
        <f>'[1]28'!E67</f>
        <v>0</v>
      </c>
      <c r="F65" s="15">
        <f t="shared" si="6"/>
        <v>330</v>
      </c>
      <c r="G65" s="15">
        <f>'[1]28'!H67</f>
        <v>0</v>
      </c>
      <c r="H65" s="16">
        <f>'[1]28'!I67</f>
        <v>0</v>
      </c>
      <c r="I65" s="16">
        <f>'[1]28'!J67</f>
        <v>0</v>
      </c>
      <c r="J65" s="16">
        <f>'[1]28'!K67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'[1]28'!B68</f>
        <v>150</v>
      </c>
      <c r="C66" s="16">
        <f>'[1]28'!C68</f>
        <v>0</v>
      </c>
      <c r="D66" s="16">
        <f>'[1]28'!D68</f>
        <v>180</v>
      </c>
      <c r="E66" s="16">
        <f>'[1]28'!E68</f>
        <v>0</v>
      </c>
      <c r="F66" s="15">
        <f t="shared" si="6"/>
        <v>330</v>
      </c>
      <c r="G66" s="15">
        <f>'[1]28'!H68</f>
        <v>0</v>
      </c>
      <c r="H66" s="16">
        <f>'[1]28'!I68</f>
        <v>0</v>
      </c>
      <c r="I66" s="16">
        <f>'[1]28'!J68</f>
        <v>0</v>
      </c>
      <c r="J66" s="16">
        <f>'[1]28'!K68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'[1]28'!B69</f>
        <v>150</v>
      </c>
      <c r="C67" s="16">
        <f>'[1]28'!C69</f>
        <v>0</v>
      </c>
      <c r="D67" s="16">
        <f>'[1]28'!D69</f>
        <v>180</v>
      </c>
      <c r="E67" s="16">
        <f>'[1]28'!E69</f>
        <v>0</v>
      </c>
      <c r="F67" s="15">
        <f t="shared" si="6"/>
        <v>330</v>
      </c>
      <c r="G67" s="15">
        <f>'[1]28'!H69</f>
        <v>0</v>
      </c>
      <c r="H67" s="16">
        <f>'[1]28'!I69</f>
        <v>0</v>
      </c>
      <c r="I67" s="16">
        <f>'[1]28'!J69</f>
        <v>0</v>
      </c>
      <c r="J67" s="16">
        <f>'[1]28'!K69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'[1]28'!B70</f>
        <v>150</v>
      </c>
      <c r="C68" s="16">
        <f>'[1]28'!C70</f>
        <v>0</v>
      </c>
      <c r="D68" s="16">
        <f>'[1]28'!D70</f>
        <v>180</v>
      </c>
      <c r="E68" s="16">
        <f>'[1]28'!E70</f>
        <v>0</v>
      </c>
      <c r="F68" s="15">
        <f t="shared" si="6"/>
        <v>330</v>
      </c>
      <c r="G68" s="15">
        <f>'[1]28'!H70</f>
        <v>0</v>
      </c>
      <c r="H68" s="16">
        <f>'[1]28'!I70</f>
        <v>0</v>
      </c>
      <c r="I68" s="16">
        <f>'[1]28'!J70</f>
        <v>0</v>
      </c>
      <c r="J68" s="16">
        <f>'[1]28'!K70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'[1]28'!B71</f>
        <v>150</v>
      </c>
      <c r="C69" s="16">
        <f>'[1]28'!C71</f>
        <v>0</v>
      </c>
      <c r="D69" s="16">
        <f>'[1]28'!D71</f>
        <v>180</v>
      </c>
      <c r="E69" s="16">
        <f>'[1]28'!E71</f>
        <v>0</v>
      </c>
      <c r="F69" s="15">
        <f t="shared" ref="F69:F98" si="17">SUM(B69:E69)</f>
        <v>330</v>
      </c>
      <c r="G69" s="15">
        <f>'[1]28'!H71</f>
        <v>0</v>
      </c>
      <c r="H69" s="16">
        <f>'[1]28'!I71</f>
        <v>0</v>
      </c>
      <c r="I69" s="16">
        <f>'[1]28'!J71</f>
        <v>0</v>
      </c>
      <c r="J69" s="16">
        <f>'[1]28'!K71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'[1]28'!B72</f>
        <v>150</v>
      </c>
      <c r="C70" s="16">
        <f>'[1]28'!C72</f>
        <v>0</v>
      </c>
      <c r="D70" s="16">
        <f>'[1]28'!D72</f>
        <v>180</v>
      </c>
      <c r="E70" s="16">
        <f>'[1]28'!E72</f>
        <v>0</v>
      </c>
      <c r="F70" s="15">
        <f t="shared" si="17"/>
        <v>330</v>
      </c>
      <c r="G70" s="15">
        <f>'[1]28'!H72</f>
        <v>0</v>
      </c>
      <c r="H70" s="16">
        <f>'[1]28'!I72</f>
        <v>0</v>
      </c>
      <c r="I70" s="16">
        <f>'[1]28'!J72</f>
        <v>0</v>
      </c>
      <c r="J70" s="16">
        <f>'[1]28'!K72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'[1]28'!B73</f>
        <v>150</v>
      </c>
      <c r="C71" s="16">
        <f>'[1]28'!C73</f>
        <v>0</v>
      </c>
      <c r="D71" s="16">
        <f>'[1]28'!D73</f>
        <v>180</v>
      </c>
      <c r="E71" s="16">
        <f>'[1]28'!E73</f>
        <v>0</v>
      </c>
      <c r="F71" s="15">
        <f t="shared" si="17"/>
        <v>330</v>
      </c>
      <c r="G71" s="15">
        <f>'[1]28'!H73</f>
        <v>0</v>
      </c>
      <c r="H71" s="16">
        <f>'[1]28'!I73</f>
        <v>0</v>
      </c>
      <c r="I71" s="16">
        <f>'[1]28'!J73</f>
        <v>0</v>
      </c>
      <c r="J71" s="16">
        <f>'[1]28'!K73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'[1]28'!B74</f>
        <v>150</v>
      </c>
      <c r="C72" s="16">
        <f>'[1]28'!C74</f>
        <v>0</v>
      </c>
      <c r="D72" s="16">
        <f>'[1]28'!D74</f>
        <v>180</v>
      </c>
      <c r="E72" s="16">
        <f>'[1]28'!E74</f>
        <v>0</v>
      </c>
      <c r="F72" s="15">
        <f t="shared" si="17"/>
        <v>330</v>
      </c>
      <c r="G72" s="15">
        <f>'[1]28'!H74</f>
        <v>0</v>
      </c>
      <c r="H72" s="16">
        <f>'[1]28'!I74</f>
        <v>0</v>
      </c>
      <c r="I72" s="16">
        <f>'[1]28'!J74</f>
        <v>0</v>
      </c>
      <c r="J72" s="16">
        <f>'[1]28'!K74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'[1]28'!B75</f>
        <v>150</v>
      </c>
      <c r="C73" s="16">
        <f>'[1]28'!C75</f>
        <v>0</v>
      </c>
      <c r="D73" s="16">
        <f>'[1]28'!D75</f>
        <v>180</v>
      </c>
      <c r="E73" s="16">
        <f>'[1]28'!E75</f>
        <v>0</v>
      </c>
      <c r="F73" s="15">
        <f t="shared" si="17"/>
        <v>330</v>
      </c>
      <c r="G73" s="15">
        <f>'[1]28'!H75</f>
        <v>0</v>
      </c>
      <c r="H73" s="16">
        <f>'[1]28'!I75</f>
        <v>0</v>
      </c>
      <c r="I73" s="16">
        <f>'[1]28'!J75</f>
        <v>0</v>
      </c>
      <c r="J73" s="16">
        <f>'[1]28'!K75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'[1]28'!B76</f>
        <v>150</v>
      </c>
      <c r="C74" s="16">
        <f>'[1]28'!C76</f>
        <v>0</v>
      </c>
      <c r="D74" s="16">
        <f>'[1]28'!D76</f>
        <v>180</v>
      </c>
      <c r="E74" s="16">
        <f>'[1]28'!E76</f>
        <v>0</v>
      </c>
      <c r="F74" s="15">
        <f t="shared" si="17"/>
        <v>330</v>
      </c>
      <c r="G74" s="15">
        <f>'[1]28'!H76</f>
        <v>0</v>
      </c>
      <c r="H74" s="16">
        <f>'[1]28'!I76</f>
        <v>0</v>
      </c>
      <c r="I74" s="16">
        <f>'[1]28'!J76</f>
        <v>0</v>
      </c>
      <c r="J74" s="16">
        <f>'[1]28'!K76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'[1]28'!B77</f>
        <v>150</v>
      </c>
      <c r="C75" s="16">
        <f>'[1]28'!C77</f>
        <v>0</v>
      </c>
      <c r="D75" s="16">
        <f>'[1]28'!D77</f>
        <v>180</v>
      </c>
      <c r="E75" s="16">
        <f>'[1]28'!E77</f>
        <v>0</v>
      </c>
      <c r="F75" s="15">
        <f t="shared" si="17"/>
        <v>330</v>
      </c>
      <c r="G75" s="15">
        <f>'[1]28'!H77</f>
        <v>0</v>
      </c>
      <c r="H75" s="16">
        <f>'[1]28'!I77</f>
        <v>0</v>
      </c>
      <c r="I75" s="16">
        <f>'[1]28'!J77</f>
        <v>0</v>
      </c>
      <c r="J75" s="16">
        <f>'[1]28'!K77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'[1]28'!B78</f>
        <v>150</v>
      </c>
      <c r="C76" s="16">
        <f>'[1]28'!C78</f>
        <v>0</v>
      </c>
      <c r="D76" s="16">
        <f>'[1]28'!D78</f>
        <v>180</v>
      </c>
      <c r="E76" s="16">
        <f>'[1]28'!E78</f>
        <v>0</v>
      </c>
      <c r="F76" s="15">
        <f t="shared" si="17"/>
        <v>330</v>
      </c>
      <c r="G76" s="15">
        <f>'[1]28'!H78</f>
        <v>0</v>
      </c>
      <c r="H76" s="16">
        <f>'[1]28'!I78</f>
        <v>0</v>
      </c>
      <c r="I76" s="16">
        <f>'[1]28'!J78</f>
        <v>0</v>
      </c>
      <c r="J76" s="16">
        <f>'[1]28'!K78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'[1]28'!B79</f>
        <v>150</v>
      </c>
      <c r="C77" s="16">
        <f>'[1]28'!C79</f>
        <v>0</v>
      </c>
      <c r="D77" s="16">
        <f>'[1]28'!D79</f>
        <v>180</v>
      </c>
      <c r="E77" s="16">
        <f>'[1]28'!E79</f>
        <v>0</v>
      </c>
      <c r="F77" s="15">
        <f t="shared" si="17"/>
        <v>330</v>
      </c>
      <c r="G77" s="15">
        <f>'[1]28'!H79</f>
        <v>0</v>
      </c>
      <c r="H77" s="16">
        <f>'[1]28'!I79</f>
        <v>0</v>
      </c>
      <c r="I77" s="16">
        <f>'[1]28'!J79</f>
        <v>0</v>
      </c>
      <c r="J77" s="16">
        <f>'[1]28'!K79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'[1]28'!B80</f>
        <v>150</v>
      </c>
      <c r="C78" s="16">
        <f>'[1]28'!C80</f>
        <v>0</v>
      </c>
      <c r="D78" s="16">
        <f>'[1]28'!D80</f>
        <v>180</v>
      </c>
      <c r="E78" s="16">
        <f>'[1]28'!E80</f>
        <v>0</v>
      </c>
      <c r="F78" s="15">
        <f t="shared" si="17"/>
        <v>330</v>
      </c>
      <c r="G78" s="15">
        <f>'[1]28'!H80</f>
        <v>0</v>
      </c>
      <c r="H78" s="16">
        <f>'[1]28'!I80</f>
        <v>0</v>
      </c>
      <c r="I78" s="16">
        <f>'[1]28'!J80</f>
        <v>0</v>
      </c>
      <c r="J78" s="16">
        <f>'[1]28'!K80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'[1]28'!B81</f>
        <v>150</v>
      </c>
      <c r="C79" s="16">
        <f>'[1]28'!C81</f>
        <v>0</v>
      </c>
      <c r="D79" s="16">
        <f>'[1]28'!D81</f>
        <v>180</v>
      </c>
      <c r="E79" s="16">
        <f>'[1]28'!E81</f>
        <v>0</v>
      </c>
      <c r="F79" s="15">
        <f t="shared" si="17"/>
        <v>330</v>
      </c>
      <c r="G79" s="15">
        <f>'[1]28'!H81</f>
        <v>0</v>
      </c>
      <c r="H79" s="16">
        <f>'[1]28'!I81</f>
        <v>0</v>
      </c>
      <c r="I79" s="16">
        <f>'[1]28'!J81</f>
        <v>0</v>
      </c>
      <c r="J79" s="16">
        <f>'[1]28'!K81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'[1]28'!B82</f>
        <v>150</v>
      </c>
      <c r="C80" s="16">
        <f>'[1]28'!C82</f>
        <v>0</v>
      </c>
      <c r="D80" s="16">
        <f>'[1]28'!D82</f>
        <v>180</v>
      </c>
      <c r="E80" s="16">
        <f>'[1]28'!E82</f>
        <v>0</v>
      </c>
      <c r="F80" s="15">
        <f t="shared" si="17"/>
        <v>330</v>
      </c>
      <c r="G80" s="15">
        <f>'[1]28'!H82</f>
        <v>0</v>
      </c>
      <c r="H80" s="16">
        <f>'[1]28'!I82</f>
        <v>0</v>
      </c>
      <c r="I80" s="16">
        <f>'[1]28'!J82</f>
        <v>0</v>
      </c>
      <c r="J80" s="16">
        <f>'[1]28'!K82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'[1]28'!B83</f>
        <v>150</v>
      </c>
      <c r="C81" s="16">
        <f>'[1]28'!C83</f>
        <v>0</v>
      </c>
      <c r="D81" s="16">
        <f>'[1]28'!D83</f>
        <v>180</v>
      </c>
      <c r="E81" s="16">
        <f>'[1]28'!E83</f>
        <v>0</v>
      </c>
      <c r="F81" s="15">
        <f t="shared" si="17"/>
        <v>330</v>
      </c>
      <c r="G81" s="15">
        <f>'[1]28'!H83</f>
        <v>0</v>
      </c>
      <c r="H81" s="16">
        <f>'[1]28'!I83</f>
        <v>0</v>
      </c>
      <c r="I81" s="16">
        <f>'[1]28'!J83</f>
        <v>0</v>
      </c>
      <c r="J81" s="16">
        <f>'[1]28'!K83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'[1]28'!B84</f>
        <v>150</v>
      </c>
      <c r="C82" s="16">
        <f>'[1]28'!C84</f>
        <v>0</v>
      </c>
      <c r="D82" s="16">
        <f>'[1]28'!D84</f>
        <v>180</v>
      </c>
      <c r="E82" s="16">
        <f>'[1]28'!E84</f>
        <v>0</v>
      </c>
      <c r="F82" s="15">
        <f t="shared" si="17"/>
        <v>330</v>
      </c>
      <c r="G82" s="15">
        <f>'[1]28'!H84</f>
        <v>0</v>
      </c>
      <c r="H82" s="16">
        <f>'[1]28'!I84</f>
        <v>0</v>
      </c>
      <c r="I82" s="16">
        <f>'[1]28'!J84</f>
        <v>0</v>
      </c>
      <c r="J82" s="16">
        <f>'[1]28'!K84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'[1]28'!B85</f>
        <v>150</v>
      </c>
      <c r="C83" s="16">
        <f>'[1]28'!C85</f>
        <v>0</v>
      </c>
      <c r="D83" s="16">
        <f>'[1]28'!D85</f>
        <v>180</v>
      </c>
      <c r="E83" s="16">
        <f>'[1]28'!E85</f>
        <v>0</v>
      </c>
      <c r="F83" s="15">
        <f t="shared" si="17"/>
        <v>330</v>
      </c>
      <c r="G83" s="15">
        <f>'[1]28'!H85</f>
        <v>0</v>
      </c>
      <c r="H83" s="16">
        <f>'[1]28'!I85</f>
        <v>0</v>
      </c>
      <c r="I83" s="16">
        <f>'[1]28'!J85</f>
        <v>0</v>
      </c>
      <c r="J83" s="16">
        <f>'[1]28'!K85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'[1]28'!B86</f>
        <v>150</v>
      </c>
      <c r="C84" s="16">
        <f>'[1]28'!C86</f>
        <v>0</v>
      </c>
      <c r="D84" s="16">
        <f>'[1]28'!D86</f>
        <v>180</v>
      </c>
      <c r="E84" s="16">
        <f>'[1]28'!E86</f>
        <v>0</v>
      </c>
      <c r="F84" s="15">
        <f t="shared" si="17"/>
        <v>330</v>
      </c>
      <c r="G84" s="15">
        <f>'[1]28'!H86</f>
        <v>0</v>
      </c>
      <c r="H84" s="16">
        <f>'[1]28'!I86</f>
        <v>0</v>
      </c>
      <c r="I84" s="16">
        <f>'[1]28'!J86</f>
        <v>0</v>
      </c>
      <c r="J84" s="16">
        <f>'[1]28'!K86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'[1]28'!B87</f>
        <v>150</v>
      </c>
      <c r="C85" s="16">
        <f>'[1]28'!C87</f>
        <v>0</v>
      </c>
      <c r="D85" s="16">
        <f>'[1]28'!D87</f>
        <v>180</v>
      </c>
      <c r="E85" s="16">
        <f>'[1]28'!E87</f>
        <v>0</v>
      </c>
      <c r="F85" s="15">
        <f t="shared" si="17"/>
        <v>330</v>
      </c>
      <c r="G85" s="15">
        <f>'[1]28'!H87</f>
        <v>0</v>
      </c>
      <c r="H85" s="16">
        <f>'[1]28'!I87</f>
        <v>0</v>
      </c>
      <c r="I85" s="16">
        <f>'[1]28'!J87</f>
        <v>0</v>
      </c>
      <c r="J85" s="16">
        <f>'[1]28'!K87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'[1]28'!B88</f>
        <v>150</v>
      </c>
      <c r="C86" s="16">
        <f>'[1]28'!C88</f>
        <v>0</v>
      </c>
      <c r="D86" s="16">
        <f>'[1]28'!D88</f>
        <v>180</v>
      </c>
      <c r="E86" s="16">
        <f>'[1]28'!E88</f>
        <v>0</v>
      </c>
      <c r="F86" s="15">
        <f t="shared" si="17"/>
        <v>330</v>
      </c>
      <c r="G86" s="15">
        <f>'[1]28'!H88</f>
        <v>0</v>
      </c>
      <c r="H86" s="16">
        <f>'[1]28'!I88</f>
        <v>0</v>
      </c>
      <c r="I86" s="16">
        <f>'[1]28'!J88</f>
        <v>0</v>
      </c>
      <c r="J86" s="16">
        <f>'[1]28'!K88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'[1]28'!B89</f>
        <v>150</v>
      </c>
      <c r="C87" s="16">
        <f>'[1]28'!C89</f>
        <v>0</v>
      </c>
      <c r="D87" s="16">
        <f>'[1]28'!D89</f>
        <v>180</v>
      </c>
      <c r="E87" s="16">
        <f>'[1]28'!E89</f>
        <v>0</v>
      </c>
      <c r="F87" s="15">
        <f t="shared" si="17"/>
        <v>330</v>
      </c>
      <c r="G87" s="15">
        <f>'[1]28'!H89</f>
        <v>0</v>
      </c>
      <c r="H87" s="16">
        <f>'[1]28'!I89</f>
        <v>0</v>
      </c>
      <c r="I87" s="16">
        <f>'[1]28'!J89</f>
        <v>0</v>
      </c>
      <c r="J87" s="16">
        <f>'[1]28'!K89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'[1]28'!B90</f>
        <v>150</v>
      </c>
      <c r="C88" s="16">
        <f>'[1]28'!C90</f>
        <v>0</v>
      </c>
      <c r="D88" s="16">
        <f>'[1]28'!D90</f>
        <v>180</v>
      </c>
      <c r="E88" s="16">
        <f>'[1]28'!E90</f>
        <v>0</v>
      </c>
      <c r="F88" s="15">
        <f t="shared" si="17"/>
        <v>330</v>
      </c>
      <c r="G88" s="15">
        <f>'[1]28'!H90</f>
        <v>0</v>
      </c>
      <c r="H88" s="16">
        <f>'[1]28'!I90</f>
        <v>0</v>
      </c>
      <c r="I88" s="16">
        <f>'[1]28'!J90</f>
        <v>0</v>
      </c>
      <c r="J88" s="16">
        <f>'[1]28'!K90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'[1]28'!B91</f>
        <v>150</v>
      </c>
      <c r="C89" s="16">
        <f>'[1]28'!C91</f>
        <v>0</v>
      </c>
      <c r="D89" s="16">
        <f>'[1]28'!D91</f>
        <v>180</v>
      </c>
      <c r="E89" s="16">
        <f>'[1]28'!E91</f>
        <v>0</v>
      </c>
      <c r="F89" s="15">
        <f t="shared" si="17"/>
        <v>330</v>
      </c>
      <c r="G89" s="15">
        <f>'[1]28'!H91</f>
        <v>0</v>
      </c>
      <c r="H89" s="16">
        <f>'[1]28'!I91</f>
        <v>0</v>
      </c>
      <c r="I89" s="16">
        <f>'[1]28'!J91</f>
        <v>0</v>
      </c>
      <c r="J89" s="16">
        <f>'[1]28'!K91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'[1]28'!B92</f>
        <v>150</v>
      </c>
      <c r="C90" s="16">
        <f>'[1]28'!C92</f>
        <v>0</v>
      </c>
      <c r="D90" s="16">
        <f>'[1]28'!D92</f>
        <v>180</v>
      </c>
      <c r="E90" s="16">
        <f>'[1]28'!E92</f>
        <v>0</v>
      </c>
      <c r="F90" s="15">
        <f t="shared" si="17"/>
        <v>330</v>
      </c>
      <c r="G90" s="15">
        <f>'[1]28'!H92</f>
        <v>0</v>
      </c>
      <c r="H90" s="16">
        <f>'[1]28'!I92</f>
        <v>0</v>
      </c>
      <c r="I90" s="16">
        <f>'[1]28'!J92</f>
        <v>0</v>
      </c>
      <c r="J90" s="16">
        <f>'[1]28'!K92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'[1]28'!B93</f>
        <v>150</v>
      </c>
      <c r="C91" s="16">
        <f>'[1]28'!C93</f>
        <v>0</v>
      </c>
      <c r="D91" s="16">
        <f>'[1]28'!D93</f>
        <v>180</v>
      </c>
      <c r="E91" s="16">
        <f>'[1]28'!E93</f>
        <v>0</v>
      </c>
      <c r="F91" s="15">
        <f t="shared" si="17"/>
        <v>330</v>
      </c>
      <c r="G91" s="15">
        <f>'[1]28'!H93</f>
        <v>0</v>
      </c>
      <c r="H91" s="16">
        <f>'[1]28'!I93</f>
        <v>0</v>
      </c>
      <c r="I91" s="16">
        <f>'[1]28'!J93</f>
        <v>0</v>
      </c>
      <c r="J91" s="16">
        <f>'[1]28'!K93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'[1]28'!B94</f>
        <v>150</v>
      </c>
      <c r="C92" s="16">
        <f>'[1]28'!C94</f>
        <v>0</v>
      </c>
      <c r="D92" s="16">
        <f>'[1]28'!D94</f>
        <v>180</v>
      </c>
      <c r="E92" s="16">
        <f>'[1]28'!E94</f>
        <v>0</v>
      </c>
      <c r="F92" s="15">
        <f t="shared" si="17"/>
        <v>330</v>
      </c>
      <c r="G92" s="15">
        <f>'[1]28'!H94</f>
        <v>0</v>
      </c>
      <c r="H92" s="16">
        <f>'[1]28'!I94</f>
        <v>0</v>
      </c>
      <c r="I92" s="16">
        <f>'[1]28'!J94</f>
        <v>0</v>
      </c>
      <c r="J92" s="16">
        <f>'[1]28'!K94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'[1]28'!B95</f>
        <v>150</v>
      </c>
      <c r="C93" s="16">
        <f>'[1]28'!C95</f>
        <v>0</v>
      </c>
      <c r="D93" s="16">
        <f>'[1]28'!D95</f>
        <v>180</v>
      </c>
      <c r="E93" s="16">
        <f>'[1]28'!E95</f>
        <v>0</v>
      </c>
      <c r="F93" s="15">
        <f t="shared" si="17"/>
        <v>330</v>
      </c>
      <c r="G93" s="15">
        <f>'[1]28'!H95</f>
        <v>0</v>
      </c>
      <c r="H93" s="16">
        <f>'[1]28'!I95</f>
        <v>0</v>
      </c>
      <c r="I93" s="16">
        <f>'[1]28'!J95</f>
        <v>0</v>
      </c>
      <c r="J93" s="16">
        <f>'[1]28'!K95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'[1]28'!B96</f>
        <v>150</v>
      </c>
      <c r="C94" s="16">
        <f>'[1]28'!C96</f>
        <v>0</v>
      </c>
      <c r="D94" s="16">
        <f>'[1]28'!D96</f>
        <v>180</v>
      </c>
      <c r="E94" s="16">
        <f>'[1]28'!E96</f>
        <v>0</v>
      </c>
      <c r="F94" s="15">
        <f t="shared" si="17"/>
        <v>330</v>
      </c>
      <c r="G94" s="15">
        <f>'[1]28'!H96</f>
        <v>0</v>
      </c>
      <c r="H94" s="16">
        <f>'[1]28'!I96</f>
        <v>0</v>
      </c>
      <c r="I94" s="16">
        <f>'[1]28'!J96</f>
        <v>0</v>
      </c>
      <c r="J94" s="16">
        <f>'[1]28'!K96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'[1]28'!B97</f>
        <v>150</v>
      </c>
      <c r="C95" s="16">
        <f>'[1]28'!C97</f>
        <v>0</v>
      </c>
      <c r="D95" s="16">
        <f>'[1]28'!D97</f>
        <v>180</v>
      </c>
      <c r="E95" s="16">
        <f>'[1]28'!E97</f>
        <v>0</v>
      </c>
      <c r="F95" s="15">
        <f t="shared" si="17"/>
        <v>330</v>
      </c>
      <c r="G95" s="15">
        <f>'[1]28'!H97</f>
        <v>0</v>
      </c>
      <c r="H95" s="16">
        <f>'[1]28'!I97</f>
        <v>0</v>
      </c>
      <c r="I95" s="16">
        <f>'[1]28'!J97</f>
        <v>0</v>
      </c>
      <c r="J95" s="16">
        <f>'[1]28'!K97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'[1]28'!B98</f>
        <v>150</v>
      </c>
      <c r="C96" s="16">
        <f>'[1]28'!C98</f>
        <v>0</v>
      </c>
      <c r="D96" s="16">
        <f>'[1]28'!D98</f>
        <v>180</v>
      </c>
      <c r="E96" s="16">
        <f>'[1]28'!E98</f>
        <v>0</v>
      </c>
      <c r="F96" s="15">
        <f t="shared" si="17"/>
        <v>330</v>
      </c>
      <c r="G96" s="15">
        <f>'[1]28'!H98</f>
        <v>0</v>
      </c>
      <c r="H96" s="16">
        <f>'[1]28'!I98</f>
        <v>0</v>
      </c>
      <c r="I96" s="16">
        <f>'[1]28'!J98</f>
        <v>0</v>
      </c>
      <c r="J96" s="16">
        <f>'[1]28'!K98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'[1]28'!B99</f>
        <v>150</v>
      </c>
      <c r="C97" s="16">
        <f>'[1]28'!C99</f>
        <v>0</v>
      </c>
      <c r="D97" s="16">
        <f>'[1]28'!D99</f>
        <v>180</v>
      </c>
      <c r="E97" s="16">
        <f>'[1]28'!E99</f>
        <v>0</v>
      </c>
      <c r="F97" s="15">
        <f t="shared" si="17"/>
        <v>330</v>
      </c>
      <c r="G97" s="15">
        <f>'[1]28'!H99</f>
        <v>0</v>
      </c>
      <c r="H97" s="16">
        <f>'[1]28'!I99</f>
        <v>0</v>
      </c>
      <c r="I97" s="16">
        <f>'[1]28'!J99</f>
        <v>0</v>
      </c>
      <c r="J97" s="16">
        <f>'[1]28'!K99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'[1]28'!B100</f>
        <v>150</v>
      </c>
      <c r="C98" s="16">
        <f>'[1]28'!C100</f>
        <v>0</v>
      </c>
      <c r="D98" s="16">
        <f>'[1]28'!D100</f>
        <v>180</v>
      </c>
      <c r="E98" s="16">
        <f>'[1]28'!E100</f>
        <v>0</v>
      </c>
      <c r="F98" s="15">
        <f t="shared" si="17"/>
        <v>330</v>
      </c>
      <c r="G98" s="15">
        <f>'[1]28'!H100</f>
        <v>0</v>
      </c>
      <c r="H98" s="16">
        <f>'[1]28'!I100</f>
        <v>0</v>
      </c>
      <c r="I98" s="16">
        <f>'[1]28'!J100</f>
        <v>0</v>
      </c>
      <c r="J98" s="16">
        <f>'[1]28'!K100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3.6</v>
      </c>
      <c r="C99" s="15">
        <f t="shared" si="18"/>
        <v>0</v>
      </c>
      <c r="D99" s="15">
        <f t="shared" si="18"/>
        <v>4.32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R98" sqref="R3:R98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45654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'[2]28'!B5</f>
        <v>42</v>
      </c>
      <c r="C3" s="201">
        <f>'[2]28'!C5</f>
        <v>30</v>
      </c>
      <c r="D3" s="201">
        <f>'[2]28'!D5</f>
        <v>0</v>
      </c>
      <c r="E3" s="201">
        <f>'[2]28'!E5</f>
        <v>0</v>
      </c>
      <c r="F3" s="15">
        <f>SUM(B3:E3)</f>
        <v>72</v>
      </c>
      <c r="G3" s="200">
        <f>'[2]28'!H5</f>
        <v>39</v>
      </c>
      <c r="H3" s="201">
        <f>'[2]28'!I5</f>
        <v>0</v>
      </c>
      <c r="I3" s="201">
        <f>'[2]28'!J5</f>
        <v>0</v>
      </c>
      <c r="J3" s="201">
        <f>'[2]28'!K5</f>
        <v>0</v>
      </c>
      <c r="K3" s="15">
        <f>SUM(G3:J3)</f>
        <v>39</v>
      </c>
      <c r="L3" s="18">
        <f>frq!C3</f>
        <v>1</v>
      </c>
      <c r="M3" s="125">
        <f>IF($L3=1,G3,IF(AND($L3=0.985,G3&gt;0.985*B3),B3*0.985,IF(AND($L3=0.965,G3&gt;0.965*B3),0.965*B3,G3)))-R3</f>
        <v>39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39</v>
      </c>
      <c r="R3" s="18">
        <v>0</v>
      </c>
      <c r="S3" s="18"/>
    </row>
    <row r="4" spans="1:19">
      <c r="A4" s="8" t="s">
        <v>46</v>
      </c>
      <c r="B4" s="200">
        <f>'[2]28'!B6</f>
        <v>42</v>
      </c>
      <c r="C4" s="201">
        <f>'[2]28'!C6</f>
        <v>30</v>
      </c>
      <c r="D4" s="201">
        <f>'[2]28'!D6</f>
        <v>0</v>
      </c>
      <c r="E4" s="201">
        <f>'[2]28'!E6</f>
        <v>0</v>
      </c>
      <c r="F4" s="15">
        <f>SUM(B4:E4)</f>
        <v>72</v>
      </c>
      <c r="G4" s="200">
        <f>'[2]28'!H6</f>
        <v>39</v>
      </c>
      <c r="H4" s="201">
        <f>'[2]28'!I6</f>
        <v>0</v>
      </c>
      <c r="I4" s="201">
        <f>'[2]28'!J6</f>
        <v>0</v>
      </c>
      <c r="J4" s="201">
        <f>'[2]28'!K6</f>
        <v>0</v>
      </c>
      <c r="K4" s="15">
        <f t="shared" ref="K4:K67" si="3">SUM(G4:J4)</f>
        <v>39</v>
      </c>
      <c r="L4" s="18">
        <f>frq!C4</f>
        <v>1</v>
      </c>
      <c r="M4" s="125">
        <f t="shared" ref="M4:M67" si="4">IF($L4=1,G4,IF(AND($L4=0.985,G4&gt;0.985*B4),B4*0.985,IF(AND($L4=0.965,G4&gt;0.965*B4),0.965*B4,G4)))-R4</f>
        <v>39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39</v>
      </c>
      <c r="R4" s="18">
        <v>0</v>
      </c>
      <c r="S4" s="18"/>
    </row>
    <row r="5" spans="1:19">
      <c r="A5" s="8" t="s">
        <v>47</v>
      </c>
      <c r="B5" s="200">
        <f>'[2]28'!B7</f>
        <v>42</v>
      </c>
      <c r="C5" s="201">
        <f>'[2]28'!C7</f>
        <v>30</v>
      </c>
      <c r="D5" s="201">
        <f>'[2]28'!D7</f>
        <v>0</v>
      </c>
      <c r="E5" s="201">
        <f>'[2]28'!E7</f>
        <v>0</v>
      </c>
      <c r="F5" s="15">
        <f t="shared" ref="F5:F68" si="6">SUM(B5:E5)</f>
        <v>72</v>
      </c>
      <c r="G5" s="200">
        <f>'[2]28'!H7</f>
        <v>39</v>
      </c>
      <c r="H5" s="201">
        <f>'[2]28'!I7</f>
        <v>0</v>
      </c>
      <c r="I5" s="201">
        <f>'[2]28'!J7</f>
        <v>0</v>
      </c>
      <c r="J5" s="201">
        <f>'[2]28'!K7</f>
        <v>0</v>
      </c>
      <c r="K5" s="15">
        <f t="shared" si="3"/>
        <v>39</v>
      </c>
      <c r="L5" s="18">
        <f>frq!C5</f>
        <v>1</v>
      </c>
      <c r="M5" s="125">
        <f t="shared" si="4"/>
        <v>39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39</v>
      </c>
      <c r="R5" s="18">
        <v>0</v>
      </c>
      <c r="S5" s="18"/>
    </row>
    <row r="6" spans="1:19">
      <c r="A6" s="8" t="s">
        <v>48</v>
      </c>
      <c r="B6" s="200">
        <f>'[2]28'!B8</f>
        <v>42</v>
      </c>
      <c r="C6" s="201">
        <f>'[2]28'!C8</f>
        <v>30</v>
      </c>
      <c r="D6" s="201">
        <f>'[2]28'!D8</f>
        <v>0</v>
      </c>
      <c r="E6" s="201">
        <f>'[2]28'!E8</f>
        <v>0</v>
      </c>
      <c r="F6" s="15">
        <f t="shared" si="6"/>
        <v>72</v>
      </c>
      <c r="G6" s="200">
        <f>'[2]28'!H8</f>
        <v>39</v>
      </c>
      <c r="H6" s="201">
        <f>'[2]28'!I8</f>
        <v>0</v>
      </c>
      <c r="I6" s="201">
        <f>'[2]28'!J8</f>
        <v>0</v>
      </c>
      <c r="J6" s="201">
        <f>'[2]28'!K8</f>
        <v>0</v>
      </c>
      <c r="K6" s="15">
        <f t="shared" si="3"/>
        <v>39</v>
      </c>
      <c r="L6" s="18">
        <f>frq!C6</f>
        <v>1</v>
      </c>
      <c r="M6" s="125">
        <f t="shared" si="4"/>
        <v>39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39</v>
      </c>
      <c r="R6" s="18">
        <v>0</v>
      </c>
      <c r="S6" s="18"/>
    </row>
    <row r="7" spans="1:19">
      <c r="A7" s="8" t="s">
        <v>49</v>
      </c>
      <c r="B7" s="200">
        <f>'[2]28'!B9</f>
        <v>42</v>
      </c>
      <c r="C7" s="201">
        <f>'[2]28'!C9</f>
        <v>30</v>
      </c>
      <c r="D7" s="201">
        <f>'[2]28'!D9</f>
        <v>0</v>
      </c>
      <c r="E7" s="201">
        <f>'[2]28'!E9</f>
        <v>0</v>
      </c>
      <c r="F7" s="15">
        <f t="shared" si="6"/>
        <v>72</v>
      </c>
      <c r="G7" s="200">
        <f>'[2]28'!H9</f>
        <v>39</v>
      </c>
      <c r="H7" s="201">
        <f>'[2]28'!I9</f>
        <v>0</v>
      </c>
      <c r="I7" s="201">
        <f>'[2]28'!J9</f>
        <v>0</v>
      </c>
      <c r="J7" s="201">
        <f>'[2]28'!K9</f>
        <v>0</v>
      </c>
      <c r="K7" s="15">
        <f t="shared" si="3"/>
        <v>39</v>
      </c>
      <c r="L7" s="18">
        <f>frq!C7</f>
        <v>1</v>
      </c>
      <c r="M7" s="125">
        <f t="shared" si="4"/>
        <v>39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39</v>
      </c>
      <c r="R7" s="18">
        <v>0</v>
      </c>
      <c r="S7" s="18"/>
    </row>
    <row r="8" spans="1:19">
      <c r="A8" s="8" t="s">
        <v>50</v>
      </c>
      <c r="B8" s="200">
        <f>'[2]28'!B10</f>
        <v>42</v>
      </c>
      <c r="C8" s="201">
        <f>'[2]28'!C10</f>
        <v>30</v>
      </c>
      <c r="D8" s="201">
        <f>'[2]28'!D10</f>
        <v>0</v>
      </c>
      <c r="E8" s="201">
        <f>'[2]28'!E10</f>
        <v>0</v>
      </c>
      <c r="F8" s="15">
        <f t="shared" si="6"/>
        <v>72</v>
      </c>
      <c r="G8" s="200">
        <f>'[2]28'!H10</f>
        <v>39</v>
      </c>
      <c r="H8" s="201">
        <f>'[2]28'!I10</f>
        <v>0</v>
      </c>
      <c r="I8" s="201">
        <f>'[2]28'!J10</f>
        <v>0</v>
      </c>
      <c r="J8" s="201">
        <f>'[2]28'!K10</f>
        <v>0</v>
      </c>
      <c r="K8" s="15">
        <f t="shared" si="3"/>
        <v>39</v>
      </c>
      <c r="L8" s="18">
        <f>frq!C8</f>
        <v>1</v>
      </c>
      <c r="M8" s="125">
        <f t="shared" si="4"/>
        <v>39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39</v>
      </c>
      <c r="R8" s="18">
        <v>0</v>
      </c>
      <c r="S8" s="18"/>
    </row>
    <row r="9" spans="1:19">
      <c r="A9" s="8" t="s">
        <v>51</v>
      </c>
      <c r="B9" s="200">
        <f>'[2]28'!B11</f>
        <v>42</v>
      </c>
      <c r="C9" s="201">
        <f>'[2]28'!C11</f>
        <v>30</v>
      </c>
      <c r="D9" s="201">
        <f>'[2]28'!D11</f>
        <v>0</v>
      </c>
      <c r="E9" s="201">
        <f>'[2]28'!E11</f>
        <v>0</v>
      </c>
      <c r="F9" s="15">
        <f t="shared" si="6"/>
        <v>72</v>
      </c>
      <c r="G9" s="200">
        <f>'[2]28'!H11</f>
        <v>39</v>
      </c>
      <c r="H9" s="201">
        <f>'[2]28'!I11</f>
        <v>0</v>
      </c>
      <c r="I9" s="201">
        <f>'[2]28'!J11</f>
        <v>0</v>
      </c>
      <c r="J9" s="201">
        <f>'[2]28'!K11</f>
        <v>0</v>
      </c>
      <c r="K9" s="15">
        <f t="shared" si="3"/>
        <v>39</v>
      </c>
      <c r="L9" s="18">
        <f>frq!C9</f>
        <v>1</v>
      </c>
      <c r="M9" s="125">
        <f t="shared" si="4"/>
        <v>39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39</v>
      </c>
      <c r="R9" s="18">
        <v>0</v>
      </c>
      <c r="S9" s="18"/>
    </row>
    <row r="10" spans="1:19">
      <c r="A10" s="8" t="s">
        <v>52</v>
      </c>
      <c r="B10" s="200">
        <f>'[2]28'!B12</f>
        <v>42</v>
      </c>
      <c r="C10" s="201">
        <f>'[2]28'!C12</f>
        <v>30</v>
      </c>
      <c r="D10" s="201">
        <f>'[2]28'!D12</f>
        <v>0</v>
      </c>
      <c r="E10" s="201">
        <f>'[2]28'!E12</f>
        <v>0</v>
      </c>
      <c r="F10" s="15">
        <f t="shared" si="6"/>
        <v>72</v>
      </c>
      <c r="G10" s="200">
        <f>'[2]28'!H12</f>
        <v>39</v>
      </c>
      <c r="H10" s="201">
        <f>'[2]28'!I12</f>
        <v>0</v>
      </c>
      <c r="I10" s="201">
        <f>'[2]28'!J12</f>
        <v>0</v>
      </c>
      <c r="J10" s="201">
        <f>'[2]28'!K12</f>
        <v>0</v>
      </c>
      <c r="K10" s="15">
        <f t="shared" si="3"/>
        <v>39</v>
      </c>
      <c r="L10" s="18">
        <f>frq!C10</f>
        <v>1</v>
      </c>
      <c r="M10" s="125">
        <f t="shared" si="4"/>
        <v>39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39</v>
      </c>
      <c r="R10" s="18">
        <v>0</v>
      </c>
      <c r="S10" s="18"/>
    </row>
    <row r="11" spans="1:19">
      <c r="A11" s="8" t="s">
        <v>53</v>
      </c>
      <c r="B11" s="200">
        <f>'[2]28'!B13</f>
        <v>42</v>
      </c>
      <c r="C11" s="201">
        <f>'[2]28'!C13</f>
        <v>30</v>
      </c>
      <c r="D11" s="201">
        <f>'[2]28'!D13</f>
        <v>0</v>
      </c>
      <c r="E11" s="201">
        <f>'[2]28'!E13</f>
        <v>0</v>
      </c>
      <c r="F11" s="15">
        <f t="shared" si="6"/>
        <v>72</v>
      </c>
      <c r="G11" s="200">
        <f>'[2]28'!H13</f>
        <v>39</v>
      </c>
      <c r="H11" s="201">
        <f>'[2]28'!I13</f>
        <v>0</v>
      </c>
      <c r="I11" s="201">
        <f>'[2]28'!J13</f>
        <v>0</v>
      </c>
      <c r="J11" s="201">
        <f>'[2]28'!K13</f>
        <v>0</v>
      </c>
      <c r="K11" s="15">
        <f t="shared" si="3"/>
        <v>39</v>
      </c>
      <c r="L11" s="18">
        <f>frq!C11</f>
        <v>1</v>
      </c>
      <c r="M11" s="125">
        <f t="shared" si="4"/>
        <v>39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39</v>
      </c>
      <c r="R11" s="18">
        <v>0</v>
      </c>
      <c r="S11" s="18"/>
    </row>
    <row r="12" spans="1:19">
      <c r="A12" s="8" t="s">
        <v>54</v>
      </c>
      <c r="B12" s="200">
        <f>'[2]28'!B14</f>
        <v>42</v>
      </c>
      <c r="C12" s="201">
        <f>'[2]28'!C14</f>
        <v>30</v>
      </c>
      <c r="D12" s="201">
        <f>'[2]28'!D14</f>
        <v>0</v>
      </c>
      <c r="E12" s="201">
        <f>'[2]28'!E14</f>
        <v>0</v>
      </c>
      <c r="F12" s="15">
        <f t="shared" si="6"/>
        <v>72</v>
      </c>
      <c r="G12" s="200">
        <f>'[2]28'!H14</f>
        <v>39</v>
      </c>
      <c r="H12" s="201">
        <f>'[2]28'!I14</f>
        <v>0</v>
      </c>
      <c r="I12" s="201">
        <f>'[2]28'!J14</f>
        <v>0</v>
      </c>
      <c r="J12" s="201">
        <f>'[2]28'!K14</f>
        <v>0</v>
      </c>
      <c r="K12" s="15">
        <f t="shared" si="3"/>
        <v>39</v>
      </c>
      <c r="L12" s="18">
        <f>frq!C12</f>
        <v>1</v>
      </c>
      <c r="M12" s="125">
        <f t="shared" si="4"/>
        <v>39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39</v>
      </c>
      <c r="R12" s="18">
        <v>0</v>
      </c>
      <c r="S12" s="18"/>
    </row>
    <row r="13" spans="1:19">
      <c r="A13" s="8" t="s">
        <v>55</v>
      </c>
      <c r="B13" s="200">
        <f>'[2]28'!B15</f>
        <v>42</v>
      </c>
      <c r="C13" s="201">
        <f>'[2]28'!C15</f>
        <v>30</v>
      </c>
      <c r="D13" s="201">
        <f>'[2]28'!D15</f>
        <v>0</v>
      </c>
      <c r="E13" s="201">
        <f>'[2]28'!E15</f>
        <v>0</v>
      </c>
      <c r="F13" s="15">
        <f t="shared" si="6"/>
        <v>72</v>
      </c>
      <c r="G13" s="200">
        <f>'[2]28'!H15</f>
        <v>39</v>
      </c>
      <c r="H13" s="201">
        <f>'[2]28'!I15</f>
        <v>0</v>
      </c>
      <c r="I13" s="201">
        <f>'[2]28'!J15</f>
        <v>0</v>
      </c>
      <c r="J13" s="201">
        <f>'[2]28'!K15</f>
        <v>0</v>
      </c>
      <c r="K13" s="15">
        <f t="shared" si="3"/>
        <v>39</v>
      </c>
      <c r="L13" s="18">
        <f>frq!C13</f>
        <v>1</v>
      </c>
      <c r="M13" s="125">
        <f t="shared" si="4"/>
        <v>39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39</v>
      </c>
      <c r="R13" s="18">
        <v>0</v>
      </c>
      <c r="S13" s="18"/>
    </row>
    <row r="14" spans="1:19">
      <c r="A14" s="8" t="s">
        <v>56</v>
      </c>
      <c r="B14" s="200">
        <f>'[2]28'!B16</f>
        <v>42</v>
      </c>
      <c r="C14" s="201">
        <f>'[2]28'!C16</f>
        <v>30</v>
      </c>
      <c r="D14" s="201">
        <f>'[2]28'!D16</f>
        <v>0</v>
      </c>
      <c r="E14" s="201">
        <f>'[2]28'!E16</f>
        <v>0</v>
      </c>
      <c r="F14" s="15">
        <f t="shared" si="6"/>
        <v>72</v>
      </c>
      <c r="G14" s="200">
        <f>'[2]28'!H16</f>
        <v>39</v>
      </c>
      <c r="H14" s="201">
        <f>'[2]28'!I16</f>
        <v>0</v>
      </c>
      <c r="I14" s="201">
        <f>'[2]28'!J16</f>
        <v>0</v>
      </c>
      <c r="J14" s="201">
        <f>'[2]28'!K16</f>
        <v>0</v>
      </c>
      <c r="K14" s="15">
        <f t="shared" si="3"/>
        <v>39</v>
      </c>
      <c r="L14" s="18">
        <f>frq!C14</f>
        <v>1</v>
      </c>
      <c r="M14" s="125">
        <f t="shared" si="4"/>
        <v>39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39</v>
      </c>
      <c r="R14" s="18">
        <v>0</v>
      </c>
      <c r="S14" s="18"/>
    </row>
    <row r="15" spans="1:19">
      <c r="A15" s="8" t="s">
        <v>57</v>
      </c>
      <c r="B15" s="200">
        <f>'[2]28'!B17</f>
        <v>42</v>
      </c>
      <c r="C15" s="201">
        <f>'[2]28'!C17</f>
        <v>30</v>
      </c>
      <c r="D15" s="201">
        <f>'[2]28'!D17</f>
        <v>0</v>
      </c>
      <c r="E15" s="201">
        <f>'[2]28'!E17</f>
        <v>0</v>
      </c>
      <c r="F15" s="15">
        <f t="shared" si="6"/>
        <v>72</v>
      </c>
      <c r="G15" s="200">
        <f>'[2]28'!H17</f>
        <v>39</v>
      </c>
      <c r="H15" s="201">
        <f>'[2]28'!I17</f>
        <v>0</v>
      </c>
      <c r="I15" s="201">
        <f>'[2]28'!J17</f>
        <v>0</v>
      </c>
      <c r="J15" s="201">
        <f>'[2]28'!K17</f>
        <v>0</v>
      </c>
      <c r="K15" s="15">
        <f t="shared" si="3"/>
        <v>39</v>
      </c>
      <c r="L15" s="18">
        <f>frq!C15</f>
        <v>1</v>
      </c>
      <c r="M15" s="125">
        <f t="shared" si="4"/>
        <v>39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39</v>
      </c>
      <c r="R15" s="18">
        <v>0</v>
      </c>
      <c r="S15" s="18"/>
    </row>
    <row r="16" spans="1:19">
      <c r="A16" s="8" t="s">
        <v>58</v>
      </c>
      <c r="B16" s="200">
        <f>'[2]28'!B18</f>
        <v>42</v>
      </c>
      <c r="C16" s="201">
        <f>'[2]28'!C18</f>
        <v>30</v>
      </c>
      <c r="D16" s="201">
        <f>'[2]28'!D18</f>
        <v>0</v>
      </c>
      <c r="E16" s="201">
        <f>'[2]28'!E18</f>
        <v>0</v>
      </c>
      <c r="F16" s="15">
        <f t="shared" si="6"/>
        <v>72</v>
      </c>
      <c r="G16" s="200">
        <f>'[2]28'!H18</f>
        <v>39</v>
      </c>
      <c r="H16" s="201">
        <f>'[2]28'!I18</f>
        <v>0</v>
      </c>
      <c r="I16" s="201">
        <f>'[2]28'!J18</f>
        <v>0</v>
      </c>
      <c r="J16" s="201">
        <f>'[2]28'!K18</f>
        <v>0</v>
      </c>
      <c r="K16" s="15">
        <f t="shared" si="3"/>
        <v>39</v>
      </c>
      <c r="L16" s="18">
        <f>frq!C16</f>
        <v>1</v>
      </c>
      <c r="M16" s="125">
        <f t="shared" si="4"/>
        <v>39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39</v>
      </c>
      <c r="R16" s="18">
        <v>0</v>
      </c>
      <c r="S16" s="18"/>
    </row>
    <row r="17" spans="1:19">
      <c r="A17" s="8" t="s">
        <v>59</v>
      </c>
      <c r="B17" s="200">
        <f>'[2]28'!B19</f>
        <v>42</v>
      </c>
      <c r="C17" s="201">
        <f>'[2]28'!C19</f>
        <v>30</v>
      </c>
      <c r="D17" s="201">
        <f>'[2]28'!D19</f>
        <v>0</v>
      </c>
      <c r="E17" s="201">
        <f>'[2]28'!E19</f>
        <v>0</v>
      </c>
      <c r="F17" s="15">
        <f t="shared" si="6"/>
        <v>72</v>
      </c>
      <c r="G17" s="200">
        <f>'[2]28'!H19</f>
        <v>39</v>
      </c>
      <c r="H17" s="201">
        <f>'[2]28'!I19</f>
        <v>0</v>
      </c>
      <c r="I17" s="201">
        <f>'[2]28'!J19</f>
        <v>0</v>
      </c>
      <c r="J17" s="201">
        <f>'[2]28'!K19</f>
        <v>0</v>
      </c>
      <c r="K17" s="15">
        <f t="shared" si="3"/>
        <v>39</v>
      </c>
      <c r="L17" s="18">
        <f>frq!C17</f>
        <v>1</v>
      </c>
      <c r="M17" s="125">
        <f t="shared" si="4"/>
        <v>39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39</v>
      </c>
      <c r="R17" s="18">
        <v>0</v>
      </c>
      <c r="S17" s="18"/>
    </row>
    <row r="18" spans="1:19">
      <c r="A18" s="8" t="s">
        <v>60</v>
      </c>
      <c r="B18" s="200">
        <f>'[2]28'!B20</f>
        <v>42</v>
      </c>
      <c r="C18" s="201">
        <f>'[2]28'!C20</f>
        <v>30</v>
      </c>
      <c r="D18" s="201">
        <f>'[2]28'!D20</f>
        <v>0</v>
      </c>
      <c r="E18" s="201">
        <f>'[2]28'!E20</f>
        <v>0</v>
      </c>
      <c r="F18" s="15">
        <f t="shared" si="6"/>
        <v>72</v>
      </c>
      <c r="G18" s="200">
        <f>'[2]28'!H20</f>
        <v>39</v>
      </c>
      <c r="H18" s="201">
        <f>'[2]28'!I20</f>
        <v>0</v>
      </c>
      <c r="I18" s="201">
        <f>'[2]28'!J20</f>
        <v>0</v>
      </c>
      <c r="J18" s="201">
        <f>'[2]28'!K20</f>
        <v>0</v>
      </c>
      <c r="K18" s="15">
        <f t="shared" si="3"/>
        <v>39</v>
      </c>
      <c r="L18" s="18">
        <f>frq!C18</f>
        <v>1</v>
      </c>
      <c r="M18" s="125">
        <f t="shared" si="4"/>
        <v>39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39</v>
      </c>
      <c r="R18" s="18">
        <v>0</v>
      </c>
      <c r="S18" s="18"/>
    </row>
    <row r="19" spans="1:19">
      <c r="A19" s="8" t="s">
        <v>61</v>
      </c>
      <c r="B19" s="200">
        <f>'[2]28'!B21</f>
        <v>42</v>
      </c>
      <c r="C19" s="201">
        <f>'[2]28'!C21</f>
        <v>30</v>
      </c>
      <c r="D19" s="201">
        <f>'[2]28'!D21</f>
        <v>0</v>
      </c>
      <c r="E19" s="201">
        <f>'[2]28'!E21</f>
        <v>0</v>
      </c>
      <c r="F19" s="15">
        <f t="shared" si="6"/>
        <v>72</v>
      </c>
      <c r="G19" s="200">
        <f>'[2]28'!H21</f>
        <v>39</v>
      </c>
      <c r="H19" s="201">
        <f>'[2]28'!I21</f>
        <v>0</v>
      </c>
      <c r="I19" s="201">
        <f>'[2]28'!J21</f>
        <v>0</v>
      </c>
      <c r="J19" s="201">
        <f>'[2]28'!K21</f>
        <v>0</v>
      </c>
      <c r="K19" s="15">
        <f t="shared" si="3"/>
        <v>39</v>
      </c>
      <c r="L19" s="18">
        <f>frq!C19</f>
        <v>1</v>
      </c>
      <c r="M19" s="125">
        <f t="shared" si="4"/>
        <v>39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39</v>
      </c>
      <c r="R19" s="18">
        <v>0</v>
      </c>
      <c r="S19" s="18"/>
    </row>
    <row r="20" spans="1:19">
      <c r="A20" s="8" t="s">
        <v>62</v>
      </c>
      <c r="B20" s="200">
        <f>'[2]28'!B22</f>
        <v>42</v>
      </c>
      <c r="C20" s="201">
        <f>'[2]28'!C22</f>
        <v>30</v>
      </c>
      <c r="D20" s="201">
        <f>'[2]28'!D22</f>
        <v>0</v>
      </c>
      <c r="E20" s="201">
        <f>'[2]28'!E22</f>
        <v>0</v>
      </c>
      <c r="F20" s="15">
        <f t="shared" si="6"/>
        <v>72</v>
      </c>
      <c r="G20" s="200">
        <f>'[2]28'!H22</f>
        <v>39</v>
      </c>
      <c r="H20" s="201">
        <f>'[2]28'!I22</f>
        <v>0</v>
      </c>
      <c r="I20" s="201">
        <f>'[2]28'!J22</f>
        <v>0</v>
      </c>
      <c r="J20" s="201">
        <f>'[2]28'!K22</f>
        <v>0</v>
      </c>
      <c r="K20" s="15">
        <f t="shared" si="3"/>
        <v>39</v>
      </c>
      <c r="L20" s="18">
        <f>frq!C20</f>
        <v>1</v>
      </c>
      <c r="M20" s="125">
        <f t="shared" si="4"/>
        <v>39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39</v>
      </c>
      <c r="R20" s="18">
        <v>0</v>
      </c>
      <c r="S20" s="18"/>
    </row>
    <row r="21" spans="1:19">
      <c r="A21" s="8" t="s">
        <v>63</v>
      </c>
      <c r="B21" s="200">
        <f>'[2]28'!B23</f>
        <v>42</v>
      </c>
      <c r="C21" s="201">
        <f>'[2]28'!C23</f>
        <v>30</v>
      </c>
      <c r="D21" s="201">
        <f>'[2]28'!D23</f>
        <v>0</v>
      </c>
      <c r="E21" s="201">
        <f>'[2]28'!E23</f>
        <v>0</v>
      </c>
      <c r="F21" s="15">
        <f t="shared" si="6"/>
        <v>72</v>
      </c>
      <c r="G21" s="200">
        <f>'[2]28'!H23</f>
        <v>39</v>
      </c>
      <c r="H21" s="201">
        <f>'[2]28'!I23</f>
        <v>0</v>
      </c>
      <c r="I21" s="201">
        <f>'[2]28'!J23</f>
        <v>0</v>
      </c>
      <c r="J21" s="201">
        <f>'[2]28'!K23</f>
        <v>0</v>
      </c>
      <c r="K21" s="15">
        <f t="shared" si="3"/>
        <v>39</v>
      </c>
      <c r="L21" s="18">
        <f>frq!C21</f>
        <v>1</v>
      </c>
      <c r="M21" s="125">
        <f t="shared" si="4"/>
        <v>39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</v>
      </c>
      <c r="R21" s="18">
        <v>0</v>
      </c>
      <c r="S21" s="18"/>
    </row>
    <row r="22" spans="1:19">
      <c r="A22" s="8" t="s">
        <v>64</v>
      </c>
      <c r="B22" s="200">
        <f>'[2]28'!B24</f>
        <v>42</v>
      </c>
      <c r="C22" s="201">
        <f>'[2]28'!C24</f>
        <v>30</v>
      </c>
      <c r="D22" s="201">
        <f>'[2]28'!D24</f>
        <v>0</v>
      </c>
      <c r="E22" s="201">
        <f>'[2]28'!E24</f>
        <v>0</v>
      </c>
      <c r="F22" s="15">
        <f t="shared" si="6"/>
        <v>72</v>
      </c>
      <c r="G22" s="200">
        <f>'[2]28'!H24</f>
        <v>39</v>
      </c>
      <c r="H22" s="201">
        <f>'[2]28'!I24</f>
        <v>0</v>
      </c>
      <c r="I22" s="201">
        <f>'[2]28'!J24</f>
        <v>0</v>
      </c>
      <c r="J22" s="201">
        <f>'[2]28'!K24</f>
        <v>0</v>
      </c>
      <c r="K22" s="15">
        <f t="shared" si="3"/>
        <v>39</v>
      </c>
      <c r="L22" s="18">
        <f>frq!C22</f>
        <v>1</v>
      </c>
      <c r="M22" s="125">
        <f t="shared" si="4"/>
        <v>39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</v>
      </c>
      <c r="R22" s="18">
        <v>0</v>
      </c>
      <c r="S22" s="18"/>
    </row>
    <row r="23" spans="1:19">
      <c r="A23" s="8" t="s">
        <v>65</v>
      </c>
      <c r="B23" s="200">
        <f>'[2]28'!B25</f>
        <v>42</v>
      </c>
      <c r="C23" s="201">
        <f>'[2]28'!C25</f>
        <v>30</v>
      </c>
      <c r="D23" s="201">
        <f>'[2]28'!D25</f>
        <v>0</v>
      </c>
      <c r="E23" s="201">
        <f>'[2]28'!E25</f>
        <v>0</v>
      </c>
      <c r="F23" s="15">
        <f t="shared" si="6"/>
        <v>72</v>
      </c>
      <c r="G23" s="200">
        <f>'[2]28'!H25</f>
        <v>39</v>
      </c>
      <c r="H23" s="201">
        <f>'[2]28'!I25</f>
        <v>0</v>
      </c>
      <c r="I23" s="201">
        <f>'[2]28'!J25</f>
        <v>0</v>
      </c>
      <c r="J23" s="201">
        <f>'[2]28'!K25</f>
        <v>0</v>
      </c>
      <c r="K23" s="15">
        <f t="shared" si="3"/>
        <v>39</v>
      </c>
      <c r="L23" s="18">
        <f>frq!C23</f>
        <v>1</v>
      </c>
      <c r="M23" s="125">
        <f t="shared" si="4"/>
        <v>39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</v>
      </c>
      <c r="R23" s="18">
        <v>0</v>
      </c>
      <c r="S23" s="18"/>
    </row>
    <row r="24" spans="1:19">
      <c r="A24" s="8" t="s">
        <v>66</v>
      </c>
      <c r="B24" s="200">
        <f>'[2]28'!B26</f>
        <v>42</v>
      </c>
      <c r="C24" s="201">
        <f>'[2]28'!C26</f>
        <v>30</v>
      </c>
      <c r="D24" s="201">
        <f>'[2]28'!D26</f>
        <v>0</v>
      </c>
      <c r="E24" s="201">
        <f>'[2]28'!E26</f>
        <v>0</v>
      </c>
      <c r="F24" s="15">
        <f t="shared" si="6"/>
        <v>72</v>
      </c>
      <c r="G24" s="200">
        <f>'[2]28'!H26</f>
        <v>39</v>
      </c>
      <c r="H24" s="201">
        <f>'[2]28'!I26</f>
        <v>0</v>
      </c>
      <c r="I24" s="201">
        <f>'[2]28'!J26</f>
        <v>0</v>
      </c>
      <c r="J24" s="201">
        <f>'[2]28'!K26</f>
        <v>0</v>
      </c>
      <c r="K24" s="15">
        <f t="shared" si="3"/>
        <v>39</v>
      </c>
      <c r="L24" s="18">
        <f>frq!C24</f>
        <v>1</v>
      </c>
      <c r="M24" s="125">
        <f t="shared" si="4"/>
        <v>39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</v>
      </c>
      <c r="R24" s="18">
        <v>0</v>
      </c>
      <c r="S24" s="18"/>
    </row>
    <row r="25" spans="1:19">
      <c r="A25" s="8" t="s">
        <v>67</v>
      </c>
      <c r="B25" s="200">
        <f>'[2]28'!B27</f>
        <v>42</v>
      </c>
      <c r="C25" s="201">
        <f>'[2]28'!C27</f>
        <v>30</v>
      </c>
      <c r="D25" s="201">
        <f>'[2]28'!D27</f>
        <v>0</v>
      </c>
      <c r="E25" s="201">
        <f>'[2]28'!E27</f>
        <v>0</v>
      </c>
      <c r="F25" s="15">
        <f t="shared" si="6"/>
        <v>72</v>
      </c>
      <c r="G25" s="200">
        <f>'[2]28'!H27</f>
        <v>39</v>
      </c>
      <c r="H25" s="201">
        <f>'[2]28'!I27</f>
        <v>0</v>
      </c>
      <c r="I25" s="201">
        <f>'[2]28'!J27</f>
        <v>0</v>
      </c>
      <c r="J25" s="201">
        <f>'[2]28'!K27</f>
        <v>0</v>
      </c>
      <c r="K25" s="15">
        <f t="shared" si="3"/>
        <v>39</v>
      </c>
      <c r="L25" s="18">
        <f>frq!C25</f>
        <v>1</v>
      </c>
      <c r="M25" s="125">
        <f t="shared" si="4"/>
        <v>39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</v>
      </c>
      <c r="R25" s="18">
        <v>0</v>
      </c>
      <c r="S25" s="18"/>
    </row>
    <row r="26" spans="1:19">
      <c r="A26" s="8" t="s">
        <v>68</v>
      </c>
      <c r="B26" s="200">
        <f>'[2]28'!B28</f>
        <v>42</v>
      </c>
      <c r="C26" s="201">
        <f>'[2]28'!C28</f>
        <v>30</v>
      </c>
      <c r="D26" s="201">
        <f>'[2]28'!D28</f>
        <v>0</v>
      </c>
      <c r="E26" s="201">
        <f>'[2]28'!E28</f>
        <v>0</v>
      </c>
      <c r="F26" s="15">
        <f t="shared" si="6"/>
        <v>72</v>
      </c>
      <c r="G26" s="200">
        <f>'[2]28'!H28</f>
        <v>39</v>
      </c>
      <c r="H26" s="201">
        <f>'[2]28'!I28</f>
        <v>0</v>
      </c>
      <c r="I26" s="201">
        <f>'[2]28'!J28</f>
        <v>0</v>
      </c>
      <c r="J26" s="201">
        <f>'[2]28'!K28</f>
        <v>0</v>
      </c>
      <c r="K26" s="15">
        <f t="shared" si="3"/>
        <v>39</v>
      </c>
      <c r="L26" s="18">
        <f>frq!C26</f>
        <v>1</v>
      </c>
      <c r="M26" s="125">
        <f t="shared" si="4"/>
        <v>39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</v>
      </c>
      <c r="R26" s="18">
        <v>0</v>
      </c>
      <c r="S26" s="18"/>
    </row>
    <row r="27" spans="1:19">
      <c r="A27" s="8" t="s">
        <v>69</v>
      </c>
      <c r="B27" s="200">
        <f>'[2]28'!B29</f>
        <v>42</v>
      </c>
      <c r="C27" s="201">
        <f>'[2]28'!C29</f>
        <v>30</v>
      </c>
      <c r="D27" s="201">
        <f>'[2]28'!D29</f>
        <v>0</v>
      </c>
      <c r="E27" s="201">
        <f>'[2]28'!E29</f>
        <v>0</v>
      </c>
      <c r="F27" s="15">
        <f t="shared" si="6"/>
        <v>72</v>
      </c>
      <c r="G27" s="200">
        <f>'[2]28'!H29</f>
        <v>39</v>
      </c>
      <c r="H27" s="201">
        <f>'[2]28'!I29</f>
        <v>0</v>
      </c>
      <c r="I27" s="201">
        <f>'[2]28'!J29</f>
        <v>0</v>
      </c>
      <c r="J27" s="201">
        <f>'[2]28'!K29</f>
        <v>0</v>
      </c>
      <c r="K27" s="15">
        <f t="shared" si="3"/>
        <v>39</v>
      </c>
      <c r="L27" s="18">
        <f>frq!C27</f>
        <v>1</v>
      </c>
      <c r="M27" s="125">
        <f t="shared" si="4"/>
        <v>39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</v>
      </c>
      <c r="R27" s="18">
        <v>0</v>
      </c>
      <c r="S27" s="18"/>
    </row>
    <row r="28" spans="1:19">
      <c r="A28" s="8" t="s">
        <v>70</v>
      </c>
      <c r="B28" s="200">
        <f>'[2]28'!B30</f>
        <v>42</v>
      </c>
      <c r="C28" s="201">
        <f>'[2]28'!C30</f>
        <v>30</v>
      </c>
      <c r="D28" s="201">
        <f>'[2]28'!D30</f>
        <v>0</v>
      </c>
      <c r="E28" s="201">
        <f>'[2]28'!E30</f>
        <v>0</v>
      </c>
      <c r="F28" s="15">
        <f t="shared" si="6"/>
        <v>72</v>
      </c>
      <c r="G28" s="200">
        <f>'[2]28'!H30</f>
        <v>39</v>
      </c>
      <c r="H28" s="201">
        <f>'[2]28'!I30</f>
        <v>0</v>
      </c>
      <c r="I28" s="201">
        <f>'[2]28'!J30</f>
        <v>0</v>
      </c>
      <c r="J28" s="201">
        <f>'[2]28'!K30</f>
        <v>0</v>
      </c>
      <c r="K28" s="15">
        <f t="shared" si="3"/>
        <v>39</v>
      </c>
      <c r="L28" s="18">
        <f>frq!C28</f>
        <v>1</v>
      </c>
      <c r="M28" s="125">
        <f t="shared" si="4"/>
        <v>39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</v>
      </c>
      <c r="R28" s="18">
        <v>0</v>
      </c>
      <c r="S28" s="18"/>
    </row>
    <row r="29" spans="1:19">
      <c r="A29" s="8" t="s">
        <v>71</v>
      </c>
      <c r="B29" s="200">
        <f>'[2]28'!B31</f>
        <v>42</v>
      </c>
      <c r="C29" s="201">
        <f>'[2]28'!C31</f>
        <v>30</v>
      </c>
      <c r="D29" s="201">
        <f>'[2]28'!D31</f>
        <v>0</v>
      </c>
      <c r="E29" s="201">
        <f>'[2]28'!E31</f>
        <v>0</v>
      </c>
      <c r="F29" s="15">
        <f t="shared" si="6"/>
        <v>72</v>
      </c>
      <c r="G29" s="200">
        <f>'[2]28'!H31</f>
        <v>39</v>
      </c>
      <c r="H29" s="201">
        <f>'[2]28'!I31</f>
        <v>0</v>
      </c>
      <c r="I29" s="201">
        <f>'[2]28'!J31</f>
        <v>0</v>
      </c>
      <c r="J29" s="201">
        <f>'[2]28'!K31</f>
        <v>0</v>
      </c>
      <c r="K29" s="15">
        <f t="shared" si="3"/>
        <v>39</v>
      </c>
      <c r="L29" s="18">
        <f>frq!C29</f>
        <v>1</v>
      </c>
      <c r="M29" s="125">
        <f t="shared" si="4"/>
        <v>39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</v>
      </c>
      <c r="R29" s="18">
        <v>0</v>
      </c>
      <c r="S29" s="18"/>
    </row>
    <row r="30" spans="1:19">
      <c r="A30" s="8" t="s">
        <v>72</v>
      </c>
      <c r="B30" s="200">
        <f>'[2]28'!B32</f>
        <v>42</v>
      </c>
      <c r="C30" s="201">
        <f>'[2]28'!C32</f>
        <v>30</v>
      </c>
      <c r="D30" s="201">
        <f>'[2]28'!D32</f>
        <v>0</v>
      </c>
      <c r="E30" s="201">
        <f>'[2]28'!E32</f>
        <v>0</v>
      </c>
      <c r="F30" s="15">
        <f t="shared" si="6"/>
        <v>72</v>
      </c>
      <c r="G30" s="200">
        <f>'[2]28'!H32</f>
        <v>39</v>
      </c>
      <c r="H30" s="201">
        <f>'[2]28'!I32</f>
        <v>0</v>
      </c>
      <c r="I30" s="201">
        <f>'[2]28'!J32</f>
        <v>0</v>
      </c>
      <c r="J30" s="201">
        <f>'[2]28'!K32</f>
        <v>0</v>
      </c>
      <c r="K30" s="15">
        <f t="shared" si="3"/>
        <v>39</v>
      </c>
      <c r="L30" s="18">
        <f>frq!C30</f>
        <v>1</v>
      </c>
      <c r="M30" s="125">
        <f t="shared" si="4"/>
        <v>39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</v>
      </c>
      <c r="R30" s="18">
        <v>0</v>
      </c>
      <c r="S30" s="18"/>
    </row>
    <row r="31" spans="1:19">
      <c r="A31" s="8" t="s">
        <v>73</v>
      </c>
      <c r="B31" s="200">
        <f>'[2]28'!B33</f>
        <v>42</v>
      </c>
      <c r="C31" s="201">
        <f>'[2]28'!C33</f>
        <v>30</v>
      </c>
      <c r="D31" s="201">
        <f>'[2]28'!D33</f>
        <v>0</v>
      </c>
      <c r="E31" s="201">
        <f>'[2]28'!E33</f>
        <v>0</v>
      </c>
      <c r="F31" s="15">
        <f t="shared" si="6"/>
        <v>72</v>
      </c>
      <c r="G31" s="200">
        <f>'[2]28'!H33</f>
        <v>39</v>
      </c>
      <c r="H31" s="201">
        <f>'[2]28'!I33</f>
        <v>0</v>
      </c>
      <c r="I31" s="201">
        <f>'[2]28'!J33</f>
        <v>0</v>
      </c>
      <c r="J31" s="201">
        <f>'[2]28'!K33</f>
        <v>0</v>
      </c>
      <c r="K31" s="15">
        <f t="shared" si="3"/>
        <v>39</v>
      </c>
      <c r="L31" s="18">
        <f>frq!C31</f>
        <v>1</v>
      </c>
      <c r="M31" s="125">
        <f t="shared" si="4"/>
        <v>39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39</v>
      </c>
      <c r="R31" s="18">
        <v>0</v>
      </c>
      <c r="S31" s="18"/>
    </row>
    <row r="32" spans="1:19">
      <c r="A32" s="8" t="s">
        <v>74</v>
      </c>
      <c r="B32" s="200">
        <f>'[2]28'!B34</f>
        <v>42</v>
      </c>
      <c r="C32" s="201">
        <f>'[2]28'!C34</f>
        <v>30</v>
      </c>
      <c r="D32" s="201">
        <f>'[2]28'!D34</f>
        <v>0</v>
      </c>
      <c r="E32" s="201">
        <f>'[2]28'!E34</f>
        <v>0</v>
      </c>
      <c r="F32" s="15">
        <f t="shared" si="6"/>
        <v>72</v>
      </c>
      <c r="G32" s="200">
        <f>'[2]28'!H34</f>
        <v>39</v>
      </c>
      <c r="H32" s="201">
        <f>'[2]28'!I34</f>
        <v>0</v>
      </c>
      <c r="I32" s="201">
        <f>'[2]28'!J34</f>
        <v>0</v>
      </c>
      <c r="J32" s="201">
        <f>'[2]28'!K34</f>
        <v>0</v>
      </c>
      <c r="K32" s="15">
        <f t="shared" si="3"/>
        <v>39</v>
      </c>
      <c r="L32" s="18">
        <f>frq!C32</f>
        <v>1</v>
      </c>
      <c r="M32" s="125">
        <f t="shared" si="4"/>
        <v>39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39</v>
      </c>
      <c r="R32" s="18">
        <v>0</v>
      </c>
      <c r="S32" s="18"/>
    </row>
    <row r="33" spans="1:19">
      <c r="A33" s="8" t="s">
        <v>75</v>
      </c>
      <c r="B33" s="200">
        <f>'[2]28'!B35</f>
        <v>42</v>
      </c>
      <c r="C33" s="201">
        <f>'[2]28'!C35</f>
        <v>30</v>
      </c>
      <c r="D33" s="201">
        <f>'[2]28'!D35</f>
        <v>0</v>
      </c>
      <c r="E33" s="201">
        <f>'[2]28'!E35</f>
        <v>0</v>
      </c>
      <c r="F33" s="15">
        <f t="shared" si="6"/>
        <v>72</v>
      </c>
      <c r="G33" s="200">
        <f>'[2]28'!H35</f>
        <v>39</v>
      </c>
      <c r="H33" s="201">
        <f>'[2]28'!I35</f>
        <v>0</v>
      </c>
      <c r="I33" s="201">
        <f>'[2]28'!J35</f>
        <v>0</v>
      </c>
      <c r="J33" s="201">
        <f>'[2]28'!K35</f>
        <v>0</v>
      </c>
      <c r="K33" s="15">
        <f t="shared" si="3"/>
        <v>39</v>
      </c>
      <c r="L33" s="18">
        <f>frq!C33</f>
        <v>1</v>
      </c>
      <c r="M33" s="125">
        <f t="shared" si="4"/>
        <v>39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39</v>
      </c>
      <c r="R33" s="18">
        <v>0</v>
      </c>
      <c r="S33" s="18"/>
    </row>
    <row r="34" spans="1:19">
      <c r="A34" s="8" t="s">
        <v>76</v>
      </c>
      <c r="B34" s="200">
        <f>'[2]28'!B36</f>
        <v>42</v>
      </c>
      <c r="C34" s="201">
        <f>'[2]28'!C36</f>
        <v>30</v>
      </c>
      <c r="D34" s="201">
        <f>'[2]28'!D36</f>
        <v>0</v>
      </c>
      <c r="E34" s="201">
        <f>'[2]28'!E36</f>
        <v>0</v>
      </c>
      <c r="F34" s="15">
        <f t="shared" si="6"/>
        <v>72</v>
      </c>
      <c r="G34" s="200">
        <f>'[2]28'!H36</f>
        <v>39</v>
      </c>
      <c r="H34" s="201">
        <f>'[2]28'!I36</f>
        <v>0</v>
      </c>
      <c r="I34" s="201">
        <f>'[2]28'!J36</f>
        <v>0</v>
      </c>
      <c r="J34" s="201">
        <f>'[2]28'!K36</f>
        <v>0</v>
      </c>
      <c r="K34" s="15">
        <f t="shared" si="3"/>
        <v>39</v>
      </c>
      <c r="L34" s="18">
        <f>frq!C34</f>
        <v>1</v>
      </c>
      <c r="M34" s="125">
        <f t="shared" si="4"/>
        <v>39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39</v>
      </c>
      <c r="R34" s="18">
        <v>0</v>
      </c>
      <c r="S34" s="18"/>
    </row>
    <row r="35" spans="1:19">
      <c r="A35" s="8" t="s">
        <v>77</v>
      </c>
      <c r="B35" s="200">
        <f>'[2]28'!B37</f>
        <v>42</v>
      </c>
      <c r="C35" s="201">
        <f>'[2]28'!C37</f>
        <v>30</v>
      </c>
      <c r="D35" s="201">
        <f>'[2]28'!D37</f>
        <v>0</v>
      </c>
      <c r="E35" s="201">
        <f>'[2]28'!E37</f>
        <v>0</v>
      </c>
      <c r="F35" s="15">
        <f t="shared" si="6"/>
        <v>72</v>
      </c>
      <c r="G35" s="200">
        <f>'[2]28'!H37</f>
        <v>39</v>
      </c>
      <c r="H35" s="201">
        <f>'[2]28'!I37</f>
        <v>0</v>
      </c>
      <c r="I35" s="201">
        <f>'[2]28'!J37</f>
        <v>0</v>
      </c>
      <c r="J35" s="201">
        <f>'[2]28'!K37</f>
        <v>0</v>
      </c>
      <c r="K35" s="15">
        <f t="shared" si="3"/>
        <v>39</v>
      </c>
      <c r="L35" s="18">
        <f>frq!C35</f>
        <v>1</v>
      </c>
      <c r="M35" s="125">
        <f t="shared" si="4"/>
        <v>39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39</v>
      </c>
      <c r="R35" s="18">
        <v>0</v>
      </c>
      <c r="S35" s="18"/>
    </row>
    <row r="36" spans="1:19">
      <c r="A36" s="8" t="s">
        <v>78</v>
      </c>
      <c r="B36" s="200">
        <f>'[2]28'!B38</f>
        <v>42</v>
      </c>
      <c r="C36" s="201">
        <f>'[2]28'!C38</f>
        <v>30</v>
      </c>
      <c r="D36" s="201">
        <f>'[2]28'!D38</f>
        <v>0</v>
      </c>
      <c r="E36" s="201">
        <f>'[2]28'!E38</f>
        <v>0</v>
      </c>
      <c r="F36" s="15">
        <f t="shared" si="6"/>
        <v>72</v>
      </c>
      <c r="G36" s="200">
        <f>'[2]28'!H38</f>
        <v>39</v>
      </c>
      <c r="H36" s="201">
        <f>'[2]28'!I38</f>
        <v>0</v>
      </c>
      <c r="I36" s="201">
        <f>'[2]28'!J38</f>
        <v>0</v>
      </c>
      <c r="J36" s="201">
        <f>'[2]28'!K38</f>
        <v>0</v>
      </c>
      <c r="K36" s="15">
        <f t="shared" si="3"/>
        <v>39</v>
      </c>
      <c r="L36" s="18">
        <f>frq!C36</f>
        <v>1</v>
      </c>
      <c r="M36" s="125">
        <f t="shared" si="4"/>
        <v>39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39</v>
      </c>
      <c r="R36" s="18">
        <v>0</v>
      </c>
      <c r="S36" s="18"/>
    </row>
    <row r="37" spans="1:19">
      <c r="A37" s="8" t="s">
        <v>79</v>
      </c>
      <c r="B37" s="200">
        <f>'[2]28'!B39</f>
        <v>42</v>
      </c>
      <c r="C37" s="201">
        <f>'[2]28'!C39</f>
        <v>30</v>
      </c>
      <c r="D37" s="201">
        <f>'[2]28'!D39</f>
        <v>0</v>
      </c>
      <c r="E37" s="201">
        <f>'[2]28'!E39</f>
        <v>0</v>
      </c>
      <c r="F37" s="15">
        <f t="shared" si="6"/>
        <v>72</v>
      </c>
      <c r="G37" s="200">
        <f>'[2]28'!H39</f>
        <v>39</v>
      </c>
      <c r="H37" s="201">
        <f>'[2]28'!I39</f>
        <v>0</v>
      </c>
      <c r="I37" s="201">
        <f>'[2]28'!J39</f>
        <v>0</v>
      </c>
      <c r="J37" s="201">
        <f>'[2]28'!K39</f>
        <v>0</v>
      </c>
      <c r="K37" s="15">
        <f t="shared" si="3"/>
        <v>39</v>
      </c>
      <c r="L37" s="18">
        <f>frq!C37</f>
        <v>1</v>
      </c>
      <c r="M37" s="125">
        <f t="shared" si="4"/>
        <v>39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39</v>
      </c>
      <c r="R37" s="18">
        <v>0</v>
      </c>
      <c r="S37" s="18"/>
    </row>
    <row r="38" spans="1:19">
      <c r="A38" s="8" t="s">
        <v>80</v>
      </c>
      <c r="B38" s="200">
        <f>'[2]28'!B40</f>
        <v>42</v>
      </c>
      <c r="C38" s="201">
        <f>'[2]28'!C40</f>
        <v>30</v>
      </c>
      <c r="D38" s="201">
        <f>'[2]28'!D40</f>
        <v>0</v>
      </c>
      <c r="E38" s="201">
        <f>'[2]28'!E40</f>
        <v>0</v>
      </c>
      <c r="F38" s="15">
        <f t="shared" si="6"/>
        <v>72</v>
      </c>
      <c r="G38" s="200">
        <f>'[2]28'!H40</f>
        <v>39</v>
      </c>
      <c r="H38" s="201">
        <f>'[2]28'!I40</f>
        <v>0</v>
      </c>
      <c r="I38" s="201">
        <f>'[2]28'!J40</f>
        <v>0</v>
      </c>
      <c r="J38" s="201">
        <f>'[2]28'!K40</f>
        <v>0</v>
      </c>
      <c r="K38" s="15">
        <f t="shared" si="3"/>
        <v>39</v>
      </c>
      <c r="L38" s="18">
        <f>frq!C38</f>
        <v>1</v>
      </c>
      <c r="M38" s="125">
        <f t="shared" si="4"/>
        <v>39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39</v>
      </c>
      <c r="R38" s="18">
        <v>0</v>
      </c>
      <c r="S38" s="18"/>
    </row>
    <row r="39" spans="1:19">
      <c r="A39" s="8" t="s">
        <v>81</v>
      </c>
      <c r="B39" s="200">
        <f>'[2]28'!B41</f>
        <v>42</v>
      </c>
      <c r="C39" s="201">
        <f>'[2]28'!C41</f>
        <v>30</v>
      </c>
      <c r="D39" s="201">
        <f>'[2]28'!D41</f>
        <v>0</v>
      </c>
      <c r="E39" s="201">
        <f>'[2]28'!E41</f>
        <v>0</v>
      </c>
      <c r="F39" s="15">
        <f t="shared" si="6"/>
        <v>72</v>
      </c>
      <c r="G39" s="200">
        <f>'[2]28'!H41</f>
        <v>39</v>
      </c>
      <c r="H39" s="201">
        <f>'[2]28'!I41</f>
        <v>0</v>
      </c>
      <c r="I39" s="201">
        <f>'[2]28'!J41</f>
        <v>0</v>
      </c>
      <c r="J39" s="201">
        <f>'[2]28'!K41</f>
        <v>0</v>
      </c>
      <c r="K39" s="15">
        <f t="shared" si="3"/>
        <v>39</v>
      </c>
      <c r="L39" s="18">
        <f>frq!C39</f>
        <v>1</v>
      </c>
      <c r="M39" s="125">
        <f t="shared" si="4"/>
        <v>39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39</v>
      </c>
      <c r="R39" s="18">
        <v>0</v>
      </c>
      <c r="S39" s="18"/>
    </row>
    <row r="40" spans="1:19">
      <c r="A40" s="8" t="s">
        <v>82</v>
      </c>
      <c r="B40" s="200">
        <f>'[2]28'!B42</f>
        <v>42</v>
      </c>
      <c r="C40" s="201">
        <f>'[2]28'!C42</f>
        <v>30</v>
      </c>
      <c r="D40" s="201">
        <f>'[2]28'!D42</f>
        <v>0</v>
      </c>
      <c r="E40" s="201">
        <f>'[2]28'!E42</f>
        <v>0</v>
      </c>
      <c r="F40" s="15">
        <f t="shared" si="6"/>
        <v>72</v>
      </c>
      <c r="G40" s="200">
        <f>'[2]28'!H42</f>
        <v>39</v>
      </c>
      <c r="H40" s="201">
        <f>'[2]28'!I42</f>
        <v>0</v>
      </c>
      <c r="I40" s="201">
        <f>'[2]28'!J42</f>
        <v>0</v>
      </c>
      <c r="J40" s="201">
        <f>'[2]28'!K42</f>
        <v>0</v>
      </c>
      <c r="K40" s="15">
        <f t="shared" si="3"/>
        <v>39</v>
      </c>
      <c r="L40" s="18">
        <f>frq!C40</f>
        <v>1</v>
      </c>
      <c r="M40" s="125">
        <f t="shared" si="4"/>
        <v>39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39</v>
      </c>
      <c r="R40" s="18">
        <v>0</v>
      </c>
      <c r="S40" s="18"/>
    </row>
    <row r="41" spans="1:19">
      <c r="A41" s="8" t="s">
        <v>83</v>
      </c>
      <c r="B41" s="200">
        <f>'[2]28'!B43</f>
        <v>42</v>
      </c>
      <c r="C41" s="201">
        <f>'[2]28'!C43</f>
        <v>30</v>
      </c>
      <c r="D41" s="201">
        <f>'[2]28'!D43</f>
        <v>0</v>
      </c>
      <c r="E41" s="201">
        <f>'[2]28'!E43</f>
        <v>0</v>
      </c>
      <c r="F41" s="15">
        <f t="shared" si="6"/>
        <v>72</v>
      </c>
      <c r="G41" s="200">
        <f>'[2]28'!H43</f>
        <v>39</v>
      </c>
      <c r="H41" s="201">
        <f>'[2]28'!I43</f>
        <v>0</v>
      </c>
      <c r="I41" s="201">
        <f>'[2]28'!J43</f>
        <v>0</v>
      </c>
      <c r="J41" s="201">
        <f>'[2]28'!K43</f>
        <v>0</v>
      </c>
      <c r="K41" s="15">
        <f t="shared" si="3"/>
        <v>39</v>
      </c>
      <c r="L41" s="18">
        <f>frq!C41</f>
        <v>1</v>
      </c>
      <c r="M41" s="125">
        <f t="shared" si="4"/>
        <v>39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39</v>
      </c>
      <c r="R41" s="18">
        <v>0</v>
      </c>
      <c r="S41" s="18"/>
    </row>
    <row r="42" spans="1:19">
      <c r="A42" s="8" t="s">
        <v>84</v>
      </c>
      <c r="B42" s="200">
        <f>'[2]28'!B44</f>
        <v>42</v>
      </c>
      <c r="C42" s="201">
        <f>'[2]28'!C44</f>
        <v>30</v>
      </c>
      <c r="D42" s="201">
        <f>'[2]28'!D44</f>
        <v>0</v>
      </c>
      <c r="E42" s="201">
        <f>'[2]28'!E44</f>
        <v>0</v>
      </c>
      <c r="F42" s="15">
        <f t="shared" si="6"/>
        <v>72</v>
      </c>
      <c r="G42" s="200">
        <f>'[2]28'!H44</f>
        <v>39</v>
      </c>
      <c r="H42" s="201">
        <f>'[2]28'!I44</f>
        <v>0</v>
      </c>
      <c r="I42" s="201">
        <f>'[2]28'!J44</f>
        <v>0</v>
      </c>
      <c r="J42" s="201">
        <f>'[2]28'!K44</f>
        <v>0</v>
      </c>
      <c r="K42" s="15">
        <f t="shared" si="3"/>
        <v>39</v>
      </c>
      <c r="L42" s="18">
        <f>frq!C42</f>
        <v>1</v>
      </c>
      <c r="M42" s="125">
        <f t="shared" si="4"/>
        <v>39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39</v>
      </c>
      <c r="R42" s="18">
        <v>0</v>
      </c>
      <c r="S42" s="18"/>
    </row>
    <row r="43" spans="1:19">
      <c r="A43" s="8" t="s">
        <v>85</v>
      </c>
      <c r="B43" s="200">
        <f>'[2]28'!B45</f>
        <v>42</v>
      </c>
      <c r="C43" s="201">
        <f>'[2]28'!C45</f>
        <v>30</v>
      </c>
      <c r="D43" s="201">
        <f>'[2]28'!D45</f>
        <v>0</v>
      </c>
      <c r="E43" s="201">
        <f>'[2]28'!E45</f>
        <v>0</v>
      </c>
      <c r="F43" s="15">
        <f t="shared" si="6"/>
        <v>72</v>
      </c>
      <c r="G43" s="200">
        <f>'[2]28'!H45</f>
        <v>39</v>
      </c>
      <c r="H43" s="201">
        <f>'[2]28'!I45</f>
        <v>0</v>
      </c>
      <c r="I43" s="201">
        <f>'[2]28'!J45</f>
        <v>0</v>
      </c>
      <c r="J43" s="201">
        <f>'[2]28'!K45</f>
        <v>0</v>
      </c>
      <c r="K43" s="15">
        <f t="shared" si="3"/>
        <v>39</v>
      </c>
      <c r="L43" s="18">
        <f>frq!C43</f>
        <v>1</v>
      </c>
      <c r="M43" s="125">
        <f t="shared" si="4"/>
        <v>39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39</v>
      </c>
      <c r="R43" s="18">
        <v>0</v>
      </c>
      <c r="S43" s="18"/>
    </row>
    <row r="44" spans="1:19">
      <c r="A44" s="8" t="s">
        <v>86</v>
      </c>
      <c r="B44" s="200">
        <f>'[2]28'!B46</f>
        <v>42</v>
      </c>
      <c r="C44" s="201">
        <f>'[2]28'!C46</f>
        <v>30</v>
      </c>
      <c r="D44" s="201">
        <f>'[2]28'!D46</f>
        <v>0</v>
      </c>
      <c r="E44" s="201">
        <f>'[2]28'!E46</f>
        <v>0</v>
      </c>
      <c r="F44" s="15">
        <f t="shared" si="6"/>
        <v>72</v>
      </c>
      <c r="G44" s="200">
        <f>'[2]28'!H46</f>
        <v>39</v>
      </c>
      <c r="H44" s="201">
        <f>'[2]28'!I46</f>
        <v>0</v>
      </c>
      <c r="I44" s="201">
        <f>'[2]28'!J46</f>
        <v>0</v>
      </c>
      <c r="J44" s="201">
        <f>'[2]28'!K46</f>
        <v>0</v>
      </c>
      <c r="K44" s="15">
        <f t="shared" si="3"/>
        <v>39</v>
      </c>
      <c r="L44" s="18">
        <f>frq!C44</f>
        <v>1</v>
      </c>
      <c r="M44" s="125">
        <f t="shared" si="4"/>
        <v>39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39</v>
      </c>
      <c r="R44" s="18">
        <v>0</v>
      </c>
      <c r="S44" s="18"/>
    </row>
    <row r="45" spans="1:19">
      <c r="A45" s="8" t="s">
        <v>87</v>
      </c>
      <c r="B45" s="200">
        <f>'[2]28'!B47</f>
        <v>42</v>
      </c>
      <c r="C45" s="201">
        <f>'[2]28'!C47</f>
        <v>30</v>
      </c>
      <c r="D45" s="201">
        <f>'[2]28'!D47</f>
        <v>0</v>
      </c>
      <c r="E45" s="201">
        <f>'[2]28'!E47</f>
        <v>0</v>
      </c>
      <c r="F45" s="15">
        <f t="shared" si="6"/>
        <v>72</v>
      </c>
      <c r="G45" s="200">
        <f>'[2]28'!H47</f>
        <v>39</v>
      </c>
      <c r="H45" s="201">
        <f>'[2]28'!I47</f>
        <v>0</v>
      </c>
      <c r="I45" s="201">
        <f>'[2]28'!J47</f>
        <v>0</v>
      </c>
      <c r="J45" s="201">
        <f>'[2]28'!K47</f>
        <v>0</v>
      </c>
      <c r="K45" s="15">
        <f t="shared" si="3"/>
        <v>39</v>
      </c>
      <c r="L45" s="18">
        <f>frq!C45</f>
        <v>1</v>
      </c>
      <c r="M45" s="125">
        <f t="shared" si="4"/>
        <v>39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39</v>
      </c>
      <c r="R45" s="18">
        <v>0</v>
      </c>
      <c r="S45" s="18"/>
    </row>
    <row r="46" spans="1:19">
      <c r="A46" s="8" t="s">
        <v>88</v>
      </c>
      <c r="B46" s="200">
        <f>'[2]28'!B48</f>
        <v>42</v>
      </c>
      <c r="C46" s="201">
        <f>'[2]28'!C48</f>
        <v>30</v>
      </c>
      <c r="D46" s="201">
        <f>'[2]28'!D48</f>
        <v>0</v>
      </c>
      <c r="E46" s="201">
        <f>'[2]28'!E48</f>
        <v>0</v>
      </c>
      <c r="F46" s="15">
        <f t="shared" si="6"/>
        <v>72</v>
      </c>
      <c r="G46" s="200">
        <f>'[2]28'!H48</f>
        <v>39</v>
      </c>
      <c r="H46" s="201">
        <f>'[2]28'!I48</f>
        <v>0</v>
      </c>
      <c r="I46" s="201">
        <f>'[2]28'!J48</f>
        <v>0</v>
      </c>
      <c r="J46" s="201">
        <f>'[2]28'!K48</f>
        <v>0</v>
      </c>
      <c r="K46" s="15">
        <f t="shared" si="3"/>
        <v>39</v>
      </c>
      <c r="L46" s="18">
        <f>frq!C46</f>
        <v>1</v>
      </c>
      <c r="M46" s="125">
        <f t="shared" si="4"/>
        <v>39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39</v>
      </c>
      <c r="R46" s="18">
        <v>0</v>
      </c>
      <c r="S46" s="18"/>
    </row>
    <row r="47" spans="1:19">
      <c r="A47" s="8" t="s">
        <v>89</v>
      </c>
      <c r="B47" s="200">
        <f>'[2]28'!B49</f>
        <v>42</v>
      </c>
      <c r="C47" s="201">
        <f>'[2]28'!C49</f>
        <v>30</v>
      </c>
      <c r="D47" s="201">
        <f>'[2]28'!D49</f>
        <v>0</v>
      </c>
      <c r="E47" s="201">
        <f>'[2]28'!E49</f>
        <v>0</v>
      </c>
      <c r="F47" s="15">
        <f t="shared" si="6"/>
        <v>72</v>
      </c>
      <c r="G47" s="200">
        <f>'[2]28'!H49</f>
        <v>39</v>
      </c>
      <c r="H47" s="201">
        <f>'[2]28'!I49</f>
        <v>0</v>
      </c>
      <c r="I47" s="201">
        <f>'[2]28'!J49</f>
        <v>0</v>
      </c>
      <c r="J47" s="201">
        <f>'[2]28'!K49</f>
        <v>0</v>
      </c>
      <c r="K47" s="15">
        <f t="shared" si="3"/>
        <v>39</v>
      </c>
      <c r="L47" s="18">
        <f>frq!C47</f>
        <v>1</v>
      </c>
      <c r="M47" s="125">
        <f t="shared" si="4"/>
        <v>39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39</v>
      </c>
      <c r="R47" s="18">
        <v>0</v>
      </c>
      <c r="S47" s="18"/>
    </row>
    <row r="48" spans="1:19">
      <c r="A48" s="8" t="s">
        <v>90</v>
      </c>
      <c r="B48" s="200">
        <f>'[2]28'!B50</f>
        <v>42</v>
      </c>
      <c r="C48" s="201">
        <f>'[2]28'!C50</f>
        <v>30</v>
      </c>
      <c r="D48" s="201">
        <f>'[2]28'!D50</f>
        <v>0</v>
      </c>
      <c r="E48" s="201">
        <f>'[2]28'!E50</f>
        <v>0</v>
      </c>
      <c r="F48" s="15">
        <f t="shared" si="6"/>
        <v>72</v>
      </c>
      <c r="G48" s="200">
        <f>'[2]28'!H50</f>
        <v>39</v>
      </c>
      <c r="H48" s="201">
        <f>'[2]28'!I50</f>
        <v>0</v>
      </c>
      <c r="I48" s="201">
        <f>'[2]28'!J50</f>
        <v>0</v>
      </c>
      <c r="J48" s="201">
        <f>'[2]28'!K50</f>
        <v>0</v>
      </c>
      <c r="K48" s="15">
        <f t="shared" si="3"/>
        <v>39</v>
      </c>
      <c r="L48" s="18">
        <f>frq!C48</f>
        <v>1</v>
      </c>
      <c r="M48" s="125">
        <f t="shared" si="4"/>
        <v>39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39</v>
      </c>
      <c r="R48" s="18">
        <v>0</v>
      </c>
      <c r="S48" s="18"/>
    </row>
    <row r="49" spans="1:19">
      <c r="A49" s="8" t="s">
        <v>91</v>
      </c>
      <c r="B49" s="200">
        <f>'[2]28'!B51</f>
        <v>42</v>
      </c>
      <c r="C49" s="201">
        <f>'[2]28'!C51</f>
        <v>30</v>
      </c>
      <c r="D49" s="201">
        <f>'[2]28'!D51</f>
        <v>0</v>
      </c>
      <c r="E49" s="201">
        <f>'[2]28'!E51</f>
        <v>0</v>
      </c>
      <c r="F49" s="15">
        <f t="shared" si="6"/>
        <v>72</v>
      </c>
      <c r="G49" s="200">
        <f>'[2]28'!H51</f>
        <v>39</v>
      </c>
      <c r="H49" s="201">
        <f>'[2]28'!I51</f>
        <v>0</v>
      </c>
      <c r="I49" s="201">
        <f>'[2]28'!J51</f>
        <v>0</v>
      </c>
      <c r="J49" s="201">
        <f>'[2]28'!K51</f>
        <v>0</v>
      </c>
      <c r="K49" s="15">
        <f t="shared" si="3"/>
        <v>39</v>
      </c>
      <c r="L49" s="18">
        <f>frq!C49</f>
        <v>1</v>
      </c>
      <c r="M49" s="125">
        <f t="shared" si="4"/>
        <v>39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39</v>
      </c>
      <c r="R49" s="18">
        <v>0</v>
      </c>
      <c r="S49" s="18"/>
    </row>
    <row r="50" spans="1:19">
      <c r="A50" s="8" t="s">
        <v>92</v>
      </c>
      <c r="B50" s="200">
        <f>'[2]28'!B52</f>
        <v>42</v>
      </c>
      <c r="C50" s="201">
        <f>'[2]28'!C52</f>
        <v>30</v>
      </c>
      <c r="D50" s="201">
        <f>'[2]28'!D52</f>
        <v>0</v>
      </c>
      <c r="E50" s="201">
        <f>'[2]28'!E52</f>
        <v>0</v>
      </c>
      <c r="F50" s="15">
        <f t="shared" si="6"/>
        <v>72</v>
      </c>
      <c r="G50" s="200">
        <f>'[2]28'!H52</f>
        <v>39</v>
      </c>
      <c r="H50" s="201">
        <f>'[2]28'!I52</f>
        <v>0</v>
      </c>
      <c r="I50" s="201">
        <f>'[2]28'!J52</f>
        <v>0</v>
      </c>
      <c r="J50" s="201">
        <f>'[2]28'!K52</f>
        <v>0</v>
      </c>
      <c r="K50" s="15">
        <f t="shared" si="3"/>
        <v>39</v>
      </c>
      <c r="L50" s="18">
        <f>frq!C50</f>
        <v>1</v>
      </c>
      <c r="M50" s="125">
        <f t="shared" si="4"/>
        <v>39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39</v>
      </c>
      <c r="R50" s="18">
        <v>0</v>
      </c>
      <c r="S50" s="18"/>
    </row>
    <row r="51" spans="1:19">
      <c r="A51" s="8" t="s">
        <v>93</v>
      </c>
      <c r="B51" s="200">
        <f>'[2]28'!B53</f>
        <v>42</v>
      </c>
      <c r="C51" s="201">
        <f>'[2]28'!C53</f>
        <v>30</v>
      </c>
      <c r="D51" s="201">
        <f>'[2]28'!D53</f>
        <v>0</v>
      </c>
      <c r="E51" s="201">
        <f>'[2]28'!E53</f>
        <v>0</v>
      </c>
      <c r="F51" s="15">
        <f t="shared" si="6"/>
        <v>72</v>
      </c>
      <c r="G51" s="200">
        <f>'[2]28'!H53</f>
        <v>39</v>
      </c>
      <c r="H51" s="201">
        <f>'[2]28'!I53</f>
        <v>0</v>
      </c>
      <c r="I51" s="201">
        <f>'[2]28'!J53</f>
        <v>0</v>
      </c>
      <c r="J51" s="201">
        <f>'[2]28'!K53</f>
        <v>0</v>
      </c>
      <c r="K51" s="15">
        <f t="shared" si="3"/>
        <v>39</v>
      </c>
      <c r="L51" s="18">
        <f>frq!C51</f>
        <v>1</v>
      </c>
      <c r="M51" s="125">
        <f t="shared" si="4"/>
        <v>39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39</v>
      </c>
      <c r="R51" s="18">
        <v>0</v>
      </c>
      <c r="S51" s="18"/>
    </row>
    <row r="52" spans="1:19">
      <c r="A52" s="8" t="s">
        <v>94</v>
      </c>
      <c r="B52" s="200">
        <f>'[2]28'!B54</f>
        <v>42</v>
      </c>
      <c r="C52" s="201">
        <f>'[2]28'!C54</f>
        <v>30</v>
      </c>
      <c r="D52" s="201">
        <f>'[2]28'!D54</f>
        <v>0</v>
      </c>
      <c r="E52" s="201">
        <f>'[2]28'!E54</f>
        <v>0</v>
      </c>
      <c r="F52" s="15">
        <f t="shared" si="6"/>
        <v>72</v>
      </c>
      <c r="G52" s="200">
        <f>'[2]28'!H54</f>
        <v>39</v>
      </c>
      <c r="H52" s="201">
        <f>'[2]28'!I54</f>
        <v>0</v>
      </c>
      <c r="I52" s="201">
        <f>'[2]28'!J54</f>
        <v>0</v>
      </c>
      <c r="J52" s="201">
        <f>'[2]28'!K54</f>
        <v>0</v>
      </c>
      <c r="K52" s="15">
        <f t="shared" si="3"/>
        <v>39</v>
      </c>
      <c r="L52" s="18">
        <f>frq!C52</f>
        <v>1</v>
      </c>
      <c r="M52" s="125">
        <f t="shared" si="4"/>
        <v>39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39</v>
      </c>
      <c r="R52" s="18">
        <v>0</v>
      </c>
      <c r="S52" s="18"/>
    </row>
    <row r="53" spans="1:19">
      <c r="A53" s="8" t="s">
        <v>95</v>
      </c>
      <c r="B53" s="200">
        <f>'[2]28'!B55</f>
        <v>42</v>
      </c>
      <c r="C53" s="201">
        <f>'[2]28'!C55</f>
        <v>30</v>
      </c>
      <c r="D53" s="201">
        <f>'[2]28'!D55</f>
        <v>0</v>
      </c>
      <c r="E53" s="201">
        <f>'[2]28'!E55</f>
        <v>0</v>
      </c>
      <c r="F53" s="15">
        <f t="shared" si="6"/>
        <v>72</v>
      </c>
      <c r="G53" s="200">
        <f>'[2]28'!H55</f>
        <v>39</v>
      </c>
      <c r="H53" s="201">
        <f>'[2]28'!I55</f>
        <v>0</v>
      </c>
      <c r="I53" s="201">
        <f>'[2]28'!J55</f>
        <v>0</v>
      </c>
      <c r="J53" s="201">
        <f>'[2]28'!K55</f>
        <v>0</v>
      </c>
      <c r="K53" s="15">
        <f t="shared" si="3"/>
        <v>39</v>
      </c>
      <c r="L53" s="18">
        <f>frq!C53</f>
        <v>1</v>
      </c>
      <c r="M53" s="125">
        <f t="shared" si="4"/>
        <v>39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39</v>
      </c>
      <c r="R53" s="18">
        <v>0</v>
      </c>
      <c r="S53" s="18"/>
    </row>
    <row r="54" spans="1:19">
      <c r="A54" s="8" t="s">
        <v>96</v>
      </c>
      <c r="B54" s="200">
        <f>'[2]28'!B56</f>
        <v>42</v>
      </c>
      <c r="C54" s="201">
        <f>'[2]28'!C56</f>
        <v>30</v>
      </c>
      <c r="D54" s="201">
        <f>'[2]28'!D56</f>
        <v>0</v>
      </c>
      <c r="E54" s="201">
        <f>'[2]28'!E56</f>
        <v>0</v>
      </c>
      <c r="F54" s="15">
        <f t="shared" si="6"/>
        <v>72</v>
      </c>
      <c r="G54" s="200">
        <f>'[2]28'!H56</f>
        <v>39</v>
      </c>
      <c r="H54" s="201">
        <f>'[2]28'!I56</f>
        <v>0</v>
      </c>
      <c r="I54" s="201">
        <f>'[2]28'!J56</f>
        <v>0</v>
      </c>
      <c r="J54" s="201">
        <f>'[2]28'!K56</f>
        <v>0</v>
      </c>
      <c r="K54" s="15">
        <f t="shared" si="3"/>
        <v>39</v>
      </c>
      <c r="L54" s="18">
        <f>frq!C54</f>
        <v>1</v>
      </c>
      <c r="M54" s="125">
        <f t="shared" si="4"/>
        <v>39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39</v>
      </c>
      <c r="R54" s="18">
        <v>0</v>
      </c>
      <c r="S54" s="18"/>
    </row>
    <row r="55" spans="1:19">
      <c r="A55" s="8" t="s">
        <v>97</v>
      </c>
      <c r="B55" s="200">
        <f>'[2]28'!B57</f>
        <v>42</v>
      </c>
      <c r="C55" s="201">
        <f>'[2]28'!C57</f>
        <v>30</v>
      </c>
      <c r="D55" s="201">
        <f>'[2]28'!D57</f>
        <v>0</v>
      </c>
      <c r="E55" s="201">
        <f>'[2]28'!E57</f>
        <v>0</v>
      </c>
      <c r="F55" s="15">
        <f t="shared" si="6"/>
        <v>72</v>
      </c>
      <c r="G55" s="200">
        <f>'[2]28'!H57</f>
        <v>39</v>
      </c>
      <c r="H55" s="201">
        <f>'[2]28'!I57</f>
        <v>0</v>
      </c>
      <c r="I55" s="201">
        <f>'[2]28'!J57</f>
        <v>0</v>
      </c>
      <c r="J55" s="201">
        <f>'[2]28'!K57</f>
        <v>0</v>
      </c>
      <c r="K55" s="15">
        <f t="shared" si="3"/>
        <v>39</v>
      </c>
      <c r="L55" s="18">
        <f>frq!C55</f>
        <v>1</v>
      </c>
      <c r="M55" s="125">
        <f t="shared" si="4"/>
        <v>39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39</v>
      </c>
      <c r="R55" s="18">
        <v>0</v>
      </c>
      <c r="S55" s="18"/>
    </row>
    <row r="56" spans="1:19">
      <c r="A56" s="8" t="s">
        <v>98</v>
      </c>
      <c r="B56" s="200">
        <f>'[2]28'!B58</f>
        <v>42</v>
      </c>
      <c r="C56" s="201">
        <f>'[2]28'!C58</f>
        <v>30</v>
      </c>
      <c r="D56" s="201">
        <f>'[2]28'!D58</f>
        <v>0</v>
      </c>
      <c r="E56" s="201">
        <f>'[2]28'!E58</f>
        <v>0</v>
      </c>
      <c r="F56" s="15">
        <f t="shared" si="6"/>
        <v>72</v>
      </c>
      <c r="G56" s="200">
        <f>'[2]28'!H58</f>
        <v>39</v>
      </c>
      <c r="H56" s="201">
        <f>'[2]28'!I58</f>
        <v>0</v>
      </c>
      <c r="I56" s="201">
        <f>'[2]28'!J58</f>
        <v>0</v>
      </c>
      <c r="J56" s="201">
        <f>'[2]28'!K58</f>
        <v>0</v>
      </c>
      <c r="K56" s="15">
        <f t="shared" si="3"/>
        <v>39</v>
      </c>
      <c r="L56" s="18">
        <f>frq!C56</f>
        <v>1</v>
      </c>
      <c r="M56" s="125">
        <f t="shared" si="4"/>
        <v>39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39</v>
      </c>
      <c r="R56" s="18">
        <v>0</v>
      </c>
      <c r="S56" s="18"/>
    </row>
    <row r="57" spans="1:19">
      <c r="A57" s="8" t="s">
        <v>99</v>
      </c>
      <c r="B57" s="200">
        <f>'[2]28'!B59</f>
        <v>42</v>
      </c>
      <c r="C57" s="201">
        <f>'[2]28'!C59</f>
        <v>30</v>
      </c>
      <c r="D57" s="201">
        <f>'[2]28'!D59</f>
        <v>0</v>
      </c>
      <c r="E57" s="201">
        <f>'[2]28'!E59</f>
        <v>0</v>
      </c>
      <c r="F57" s="15">
        <f t="shared" si="6"/>
        <v>72</v>
      </c>
      <c r="G57" s="200">
        <f>'[2]28'!H59</f>
        <v>39</v>
      </c>
      <c r="H57" s="201">
        <f>'[2]28'!I59</f>
        <v>0</v>
      </c>
      <c r="I57" s="201">
        <f>'[2]28'!J59</f>
        <v>0</v>
      </c>
      <c r="J57" s="201">
        <f>'[2]28'!K59</f>
        <v>0</v>
      </c>
      <c r="K57" s="15">
        <f t="shared" si="3"/>
        <v>39</v>
      </c>
      <c r="L57" s="18">
        <f>frq!C57</f>
        <v>1</v>
      </c>
      <c r="M57" s="125">
        <f t="shared" si="4"/>
        <v>39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39</v>
      </c>
      <c r="R57" s="18">
        <v>0</v>
      </c>
      <c r="S57" s="18"/>
    </row>
    <row r="58" spans="1:19">
      <c r="A58" s="8" t="s">
        <v>100</v>
      </c>
      <c r="B58" s="200">
        <f>'[2]28'!B60</f>
        <v>42</v>
      </c>
      <c r="C58" s="201">
        <f>'[2]28'!C60</f>
        <v>30</v>
      </c>
      <c r="D58" s="201">
        <f>'[2]28'!D60</f>
        <v>0</v>
      </c>
      <c r="E58" s="201">
        <f>'[2]28'!E60</f>
        <v>0</v>
      </c>
      <c r="F58" s="15">
        <f t="shared" si="6"/>
        <v>72</v>
      </c>
      <c r="G58" s="200">
        <f>'[2]28'!H60</f>
        <v>39</v>
      </c>
      <c r="H58" s="201">
        <f>'[2]28'!I60</f>
        <v>0</v>
      </c>
      <c r="I58" s="201">
        <f>'[2]28'!J60</f>
        <v>0</v>
      </c>
      <c r="J58" s="201">
        <f>'[2]28'!K60</f>
        <v>0</v>
      </c>
      <c r="K58" s="15">
        <f t="shared" si="3"/>
        <v>39</v>
      </c>
      <c r="L58" s="18">
        <f>frq!C58</f>
        <v>1</v>
      </c>
      <c r="M58" s="125">
        <f t="shared" si="4"/>
        <v>39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39</v>
      </c>
      <c r="R58" s="18">
        <v>0</v>
      </c>
      <c r="S58" s="18"/>
    </row>
    <row r="59" spans="1:19">
      <c r="A59" s="8" t="s">
        <v>101</v>
      </c>
      <c r="B59" s="200">
        <f>'[2]28'!B61</f>
        <v>42</v>
      </c>
      <c r="C59" s="201">
        <f>'[2]28'!C61</f>
        <v>30</v>
      </c>
      <c r="D59" s="201">
        <f>'[2]28'!D61</f>
        <v>0</v>
      </c>
      <c r="E59" s="201">
        <f>'[2]28'!E61</f>
        <v>0</v>
      </c>
      <c r="F59" s="15">
        <f t="shared" si="6"/>
        <v>72</v>
      </c>
      <c r="G59" s="200">
        <f>'[2]28'!H61</f>
        <v>39</v>
      </c>
      <c r="H59" s="201">
        <f>'[2]28'!I61</f>
        <v>0</v>
      </c>
      <c r="I59" s="201">
        <f>'[2]28'!J61</f>
        <v>0</v>
      </c>
      <c r="J59" s="201">
        <f>'[2]28'!K61</f>
        <v>0</v>
      </c>
      <c r="K59" s="15">
        <f t="shared" si="3"/>
        <v>39</v>
      </c>
      <c r="L59" s="18">
        <f>frq!C59</f>
        <v>1</v>
      </c>
      <c r="M59" s="125">
        <f t="shared" si="4"/>
        <v>39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39</v>
      </c>
      <c r="R59" s="18">
        <v>0</v>
      </c>
      <c r="S59" s="18"/>
    </row>
    <row r="60" spans="1:19">
      <c r="A60" s="8" t="s">
        <v>102</v>
      </c>
      <c r="B60" s="200">
        <f>'[2]28'!B62</f>
        <v>42</v>
      </c>
      <c r="C60" s="201">
        <f>'[2]28'!C62</f>
        <v>30</v>
      </c>
      <c r="D60" s="201">
        <f>'[2]28'!D62</f>
        <v>0</v>
      </c>
      <c r="E60" s="201">
        <f>'[2]28'!E62</f>
        <v>0</v>
      </c>
      <c r="F60" s="15">
        <f t="shared" si="6"/>
        <v>72</v>
      </c>
      <c r="G60" s="200">
        <f>'[2]28'!H62</f>
        <v>39</v>
      </c>
      <c r="H60" s="201">
        <f>'[2]28'!I62</f>
        <v>0</v>
      </c>
      <c r="I60" s="201">
        <f>'[2]28'!J62</f>
        <v>0</v>
      </c>
      <c r="J60" s="201">
        <f>'[2]28'!K62</f>
        <v>0</v>
      </c>
      <c r="K60" s="15">
        <f t="shared" si="3"/>
        <v>39</v>
      </c>
      <c r="L60" s="18">
        <f>frq!C60</f>
        <v>1</v>
      </c>
      <c r="M60" s="125">
        <f t="shared" si="4"/>
        <v>39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39</v>
      </c>
      <c r="R60" s="18">
        <v>0</v>
      </c>
      <c r="S60" s="18"/>
    </row>
    <row r="61" spans="1:19">
      <c r="A61" s="8" t="s">
        <v>103</v>
      </c>
      <c r="B61" s="200">
        <f>'[2]28'!B63</f>
        <v>42</v>
      </c>
      <c r="C61" s="201">
        <f>'[2]28'!C63</f>
        <v>30</v>
      </c>
      <c r="D61" s="201">
        <f>'[2]28'!D63</f>
        <v>0</v>
      </c>
      <c r="E61" s="201">
        <f>'[2]28'!E63</f>
        <v>0</v>
      </c>
      <c r="F61" s="15">
        <f t="shared" si="6"/>
        <v>72</v>
      </c>
      <c r="G61" s="200">
        <f>'[2]28'!H63</f>
        <v>40</v>
      </c>
      <c r="H61" s="201">
        <f>'[2]28'!I63</f>
        <v>0</v>
      </c>
      <c r="I61" s="201">
        <f>'[2]28'!J63</f>
        <v>0</v>
      </c>
      <c r="J61" s="201">
        <f>'[2]28'!K63</f>
        <v>0</v>
      </c>
      <c r="K61" s="15">
        <f t="shared" si="3"/>
        <v>40</v>
      </c>
      <c r="L61" s="18">
        <f>frq!C61</f>
        <v>1</v>
      </c>
      <c r="M61" s="125">
        <f t="shared" si="4"/>
        <v>40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40</v>
      </c>
      <c r="R61" s="18">
        <v>0</v>
      </c>
      <c r="S61" s="18"/>
    </row>
    <row r="62" spans="1:19">
      <c r="A62" s="8" t="s">
        <v>104</v>
      </c>
      <c r="B62" s="200">
        <f>'[2]28'!B64</f>
        <v>42</v>
      </c>
      <c r="C62" s="201">
        <f>'[2]28'!C64</f>
        <v>30</v>
      </c>
      <c r="D62" s="201">
        <f>'[2]28'!D64</f>
        <v>0</v>
      </c>
      <c r="E62" s="201">
        <f>'[2]28'!E64</f>
        <v>0</v>
      </c>
      <c r="F62" s="15">
        <f t="shared" si="6"/>
        <v>72</v>
      </c>
      <c r="G62" s="200">
        <f>'[2]28'!H64</f>
        <v>40</v>
      </c>
      <c r="H62" s="201">
        <f>'[2]28'!I64</f>
        <v>0</v>
      </c>
      <c r="I62" s="201">
        <f>'[2]28'!J64</f>
        <v>0</v>
      </c>
      <c r="J62" s="201">
        <f>'[2]28'!K64</f>
        <v>0</v>
      </c>
      <c r="K62" s="15">
        <f t="shared" si="3"/>
        <v>40</v>
      </c>
      <c r="L62" s="18">
        <f>frq!C62</f>
        <v>1</v>
      </c>
      <c r="M62" s="125">
        <f t="shared" si="4"/>
        <v>40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40</v>
      </c>
      <c r="R62" s="18">
        <v>0</v>
      </c>
      <c r="S62" s="18"/>
    </row>
    <row r="63" spans="1:19">
      <c r="A63" s="8" t="s">
        <v>105</v>
      </c>
      <c r="B63" s="200">
        <f>'[2]28'!B65</f>
        <v>42</v>
      </c>
      <c r="C63" s="201">
        <f>'[2]28'!C65</f>
        <v>30</v>
      </c>
      <c r="D63" s="201">
        <f>'[2]28'!D65</f>
        <v>0</v>
      </c>
      <c r="E63" s="201">
        <f>'[2]28'!E65</f>
        <v>0</v>
      </c>
      <c r="F63" s="15">
        <f t="shared" si="6"/>
        <v>72</v>
      </c>
      <c r="G63" s="200">
        <f>'[2]28'!H65</f>
        <v>40</v>
      </c>
      <c r="H63" s="201">
        <f>'[2]28'!I65</f>
        <v>0</v>
      </c>
      <c r="I63" s="201">
        <f>'[2]28'!J65</f>
        <v>0</v>
      </c>
      <c r="J63" s="201">
        <f>'[2]28'!K65</f>
        <v>0</v>
      </c>
      <c r="K63" s="15">
        <f t="shared" si="3"/>
        <v>40</v>
      </c>
      <c r="L63" s="18">
        <f>frq!C63</f>
        <v>1</v>
      </c>
      <c r="M63" s="125">
        <f t="shared" si="4"/>
        <v>40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40</v>
      </c>
      <c r="R63" s="18">
        <v>0</v>
      </c>
      <c r="S63" s="18"/>
    </row>
    <row r="64" spans="1:19">
      <c r="A64" s="8" t="s">
        <v>106</v>
      </c>
      <c r="B64" s="200">
        <f>'[2]28'!B66</f>
        <v>42</v>
      </c>
      <c r="C64" s="201">
        <f>'[2]28'!C66</f>
        <v>30</v>
      </c>
      <c r="D64" s="201">
        <f>'[2]28'!D66</f>
        <v>0</v>
      </c>
      <c r="E64" s="201">
        <f>'[2]28'!E66</f>
        <v>0</v>
      </c>
      <c r="F64" s="15">
        <f t="shared" si="6"/>
        <v>72</v>
      </c>
      <c r="G64" s="200">
        <f>'[2]28'!H66</f>
        <v>40</v>
      </c>
      <c r="H64" s="201">
        <f>'[2]28'!I66</f>
        <v>0</v>
      </c>
      <c r="I64" s="201">
        <f>'[2]28'!J66</f>
        <v>0</v>
      </c>
      <c r="J64" s="201">
        <f>'[2]28'!K66</f>
        <v>0</v>
      </c>
      <c r="K64" s="15">
        <f t="shared" si="3"/>
        <v>40</v>
      </c>
      <c r="L64" s="18">
        <f>frq!C64</f>
        <v>1</v>
      </c>
      <c r="M64" s="125">
        <f t="shared" si="4"/>
        <v>40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40</v>
      </c>
      <c r="R64" s="18">
        <v>0</v>
      </c>
      <c r="S64" s="18"/>
    </row>
    <row r="65" spans="1:19">
      <c r="A65" s="8" t="s">
        <v>107</v>
      </c>
      <c r="B65" s="200">
        <f>'[2]28'!B67</f>
        <v>42</v>
      </c>
      <c r="C65" s="201">
        <f>'[2]28'!C67</f>
        <v>30</v>
      </c>
      <c r="D65" s="201">
        <f>'[2]28'!D67</f>
        <v>0</v>
      </c>
      <c r="E65" s="201">
        <f>'[2]28'!E67</f>
        <v>0</v>
      </c>
      <c r="F65" s="15">
        <f t="shared" si="6"/>
        <v>72</v>
      </c>
      <c r="G65" s="200">
        <f>'[2]28'!H67</f>
        <v>40</v>
      </c>
      <c r="H65" s="201">
        <f>'[2]28'!I67</f>
        <v>0</v>
      </c>
      <c r="I65" s="201">
        <f>'[2]28'!J67</f>
        <v>0</v>
      </c>
      <c r="J65" s="201">
        <f>'[2]28'!K67</f>
        <v>0</v>
      </c>
      <c r="K65" s="15">
        <f t="shared" si="3"/>
        <v>40</v>
      </c>
      <c r="L65" s="18">
        <f>frq!C65</f>
        <v>1</v>
      </c>
      <c r="M65" s="125">
        <f t="shared" si="4"/>
        <v>40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40</v>
      </c>
      <c r="R65" s="18">
        <v>0</v>
      </c>
      <c r="S65" s="18"/>
    </row>
    <row r="66" spans="1:19">
      <c r="A66" s="8" t="s">
        <v>108</v>
      </c>
      <c r="B66" s="200">
        <f>'[2]28'!B68</f>
        <v>42</v>
      </c>
      <c r="C66" s="201">
        <f>'[2]28'!C68</f>
        <v>30</v>
      </c>
      <c r="D66" s="201">
        <f>'[2]28'!D68</f>
        <v>0</v>
      </c>
      <c r="E66" s="201">
        <f>'[2]28'!E68</f>
        <v>0</v>
      </c>
      <c r="F66" s="15">
        <f t="shared" si="6"/>
        <v>72</v>
      </c>
      <c r="G66" s="200">
        <f>'[2]28'!H68</f>
        <v>40</v>
      </c>
      <c r="H66" s="201">
        <f>'[2]28'!I68</f>
        <v>0</v>
      </c>
      <c r="I66" s="201">
        <f>'[2]28'!J68</f>
        <v>0</v>
      </c>
      <c r="J66" s="201">
        <f>'[2]28'!K68</f>
        <v>0</v>
      </c>
      <c r="K66" s="15">
        <f t="shared" si="3"/>
        <v>40</v>
      </c>
      <c r="L66" s="18">
        <f>frq!C66</f>
        <v>1</v>
      </c>
      <c r="M66" s="125">
        <f t="shared" si="4"/>
        <v>40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40</v>
      </c>
      <c r="R66" s="18">
        <v>0</v>
      </c>
      <c r="S66" s="18"/>
    </row>
    <row r="67" spans="1:19">
      <c r="A67" s="8" t="s">
        <v>109</v>
      </c>
      <c r="B67" s="200">
        <f>'[2]28'!B69</f>
        <v>42</v>
      </c>
      <c r="C67" s="201">
        <f>'[2]28'!C69</f>
        <v>30</v>
      </c>
      <c r="D67" s="201">
        <f>'[2]28'!D69</f>
        <v>0</v>
      </c>
      <c r="E67" s="201">
        <f>'[2]28'!E69</f>
        <v>0</v>
      </c>
      <c r="F67" s="15">
        <f t="shared" si="6"/>
        <v>72</v>
      </c>
      <c r="G67" s="200">
        <f>'[2]28'!H69</f>
        <v>40</v>
      </c>
      <c r="H67" s="201">
        <f>'[2]28'!I69</f>
        <v>0</v>
      </c>
      <c r="I67" s="201">
        <f>'[2]28'!J69</f>
        <v>0</v>
      </c>
      <c r="J67" s="201">
        <f>'[2]28'!K69</f>
        <v>0</v>
      </c>
      <c r="K67" s="15">
        <f t="shared" si="3"/>
        <v>40</v>
      </c>
      <c r="L67" s="18">
        <f>frq!C67</f>
        <v>1</v>
      </c>
      <c r="M67" s="125">
        <f t="shared" si="4"/>
        <v>40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40</v>
      </c>
      <c r="R67" s="18">
        <v>0</v>
      </c>
      <c r="S67" s="18"/>
    </row>
    <row r="68" spans="1:19">
      <c r="A68" s="8" t="s">
        <v>110</v>
      </c>
      <c r="B68" s="200">
        <f>'[2]28'!B70</f>
        <v>42</v>
      </c>
      <c r="C68" s="201">
        <f>'[2]28'!C70</f>
        <v>30</v>
      </c>
      <c r="D68" s="201">
        <f>'[2]28'!D70</f>
        <v>0</v>
      </c>
      <c r="E68" s="201">
        <f>'[2]28'!E70</f>
        <v>0</v>
      </c>
      <c r="F68" s="15">
        <f t="shared" si="6"/>
        <v>72</v>
      </c>
      <c r="G68" s="200">
        <f>'[2]28'!H70</f>
        <v>40</v>
      </c>
      <c r="H68" s="201">
        <f>'[2]28'!I70</f>
        <v>0</v>
      </c>
      <c r="I68" s="201">
        <f>'[2]28'!J70</f>
        <v>0</v>
      </c>
      <c r="J68" s="201">
        <f>'[2]28'!K70</f>
        <v>0</v>
      </c>
      <c r="K68" s="15">
        <f t="shared" ref="K68:K98" si="13">SUM(G68:J68)</f>
        <v>40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40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40</v>
      </c>
      <c r="R68" s="18">
        <v>0</v>
      </c>
      <c r="S68" s="18"/>
    </row>
    <row r="69" spans="1:19">
      <c r="A69" s="8" t="s">
        <v>111</v>
      </c>
      <c r="B69" s="200">
        <f>'[2]28'!B71</f>
        <v>42</v>
      </c>
      <c r="C69" s="201">
        <f>'[2]28'!C71</f>
        <v>30</v>
      </c>
      <c r="D69" s="201">
        <f>'[2]28'!D71</f>
        <v>0</v>
      </c>
      <c r="E69" s="201">
        <f>'[2]28'!E71</f>
        <v>0</v>
      </c>
      <c r="F69" s="15">
        <f t="shared" ref="F69:F98" si="16">SUM(B69:E69)</f>
        <v>72</v>
      </c>
      <c r="G69" s="200">
        <f>'[2]28'!H71</f>
        <v>40</v>
      </c>
      <c r="H69" s="201">
        <f>'[2]28'!I71</f>
        <v>0</v>
      </c>
      <c r="I69" s="201">
        <f>'[2]28'!J71</f>
        <v>0</v>
      </c>
      <c r="J69" s="201">
        <f>'[2]28'!K71</f>
        <v>0</v>
      </c>
      <c r="K69" s="15">
        <f t="shared" si="13"/>
        <v>40</v>
      </c>
      <c r="L69" s="18">
        <f>frq!C69</f>
        <v>1</v>
      </c>
      <c r="M69" s="125">
        <f t="shared" si="14"/>
        <v>40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40</v>
      </c>
      <c r="R69" s="18">
        <v>0</v>
      </c>
      <c r="S69" s="18"/>
    </row>
    <row r="70" spans="1:19">
      <c r="A70" s="8" t="s">
        <v>112</v>
      </c>
      <c r="B70" s="200">
        <f>'[2]28'!B72</f>
        <v>42</v>
      </c>
      <c r="C70" s="201">
        <f>'[2]28'!C72</f>
        <v>30</v>
      </c>
      <c r="D70" s="201">
        <f>'[2]28'!D72</f>
        <v>0</v>
      </c>
      <c r="E70" s="201">
        <f>'[2]28'!E72</f>
        <v>0</v>
      </c>
      <c r="F70" s="15">
        <f t="shared" si="16"/>
        <v>72</v>
      </c>
      <c r="G70" s="200">
        <f>'[2]28'!H72</f>
        <v>40</v>
      </c>
      <c r="H70" s="201">
        <f>'[2]28'!I72</f>
        <v>0</v>
      </c>
      <c r="I70" s="201">
        <f>'[2]28'!J72</f>
        <v>0</v>
      </c>
      <c r="J70" s="201">
        <f>'[2]28'!K72</f>
        <v>0</v>
      </c>
      <c r="K70" s="15">
        <f t="shared" si="13"/>
        <v>40</v>
      </c>
      <c r="L70" s="18">
        <f>frq!C70</f>
        <v>1</v>
      </c>
      <c r="M70" s="125">
        <f t="shared" si="14"/>
        <v>40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40</v>
      </c>
      <c r="R70" s="18">
        <v>0</v>
      </c>
      <c r="S70" s="18"/>
    </row>
    <row r="71" spans="1:19">
      <c r="A71" s="8" t="s">
        <v>113</v>
      </c>
      <c r="B71" s="200">
        <f>'[2]28'!B73</f>
        <v>42</v>
      </c>
      <c r="C71" s="201">
        <f>'[2]28'!C73</f>
        <v>30</v>
      </c>
      <c r="D71" s="201">
        <f>'[2]28'!D73</f>
        <v>0</v>
      </c>
      <c r="E71" s="201">
        <f>'[2]28'!E73</f>
        <v>0</v>
      </c>
      <c r="F71" s="15">
        <f t="shared" si="16"/>
        <v>72</v>
      </c>
      <c r="G71" s="200">
        <f>'[2]28'!H73</f>
        <v>40</v>
      </c>
      <c r="H71" s="201">
        <f>'[2]28'!I73</f>
        <v>0</v>
      </c>
      <c r="I71" s="201">
        <f>'[2]28'!J73</f>
        <v>0</v>
      </c>
      <c r="J71" s="201">
        <f>'[2]28'!K73</f>
        <v>0</v>
      </c>
      <c r="K71" s="15">
        <f t="shared" si="13"/>
        <v>40</v>
      </c>
      <c r="L71" s="18">
        <f>frq!C71</f>
        <v>1</v>
      </c>
      <c r="M71" s="125">
        <f t="shared" si="14"/>
        <v>40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40</v>
      </c>
      <c r="R71" s="18">
        <v>0</v>
      </c>
      <c r="S71" s="18"/>
    </row>
    <row r="72" spans="1:19">
      <c r="A72" s="8" t="s">
        <v>114</v>
      </c>
      <c r="B72" s="200">
        <f>'[2]28'!B74</f>
        <v>42</v>
      </c>
      <c r="C72" s="201">
        <f>'[2]28'!C74</f>
        <v>30</v>
      </c>
      <c r="D72" s="201">
        <f>'[2]28'!D74</f>
        <v>0</v>
      </c>
      <c r="E72" s="201">
        <f>'[2]28'!E74</f>
        <v>0</v>
      </c>
      <c r="F72" s="15">
        <f t="shared" si="16"/>
        <v>72</v>
      </c>
      <c r="G72" s="200">
        <f>'[2]28'!H74</f>
        <v>40</v>
      </c>
      <c r="H72" s="201">
        <f>'[2]28'!I74</f>
        <v>0</v>
      </c>
      <c r="I72" s="201">
        <f>'[2]28'!J74</f>
        <v>0</v>
      </c>
      <c r="J72" s="201">
        <f>'[2]28'!K74</f>
        <v>0</v>
      </c>
      <c r="K72" s="15">
        <f t="shared" si="13"/>
        <v>40</v>
      </c>
      <c r="L72" s="18">
        <f>frq!C72</f>
        <v>1</v>
      </c>
      <c r="M72" s="125">
        <f t="shared" si="14"/>
        <v>40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40</v>
      </c>
      <c r="R72" s="18">
        <v>0</v>
      </c>
      <c r="S72" s="18"/>
    </row>
    <row r="73" spans="1:19">
      <c r="A73" s="8" t="s">
        <v>115</v>
      </c>
      <c r="B73" s="200">
        <f>'[2]28'!B75</f>
        <v>42</v>
      </c>
      <c r="C73" s="201">
        <f>'[2]28'!C75</f>
        <v>30</v>
      </c>
      <c r="D73" s="201">
        <f>'[2]28'!D75</f>
        <v>0</v>
      </c>
      <c r="E73" s="201">
        <f>'[2]28'!E75</f>
        <v>0</v>
      </c>
      <c r="F73" s="15">
        <f t="shared" si="16"/>
        <v>72</v>
      </c>
      <c r="G73" s="200">
        <f>'[2]28'!H75</f>
        <v>40</v>
      </c>
      <c r="H73" s="201">
        <f>'[2]28'!I75</f>
        <v>0</v>
      </c>
      <c r="I73" s="201">
        <f>'[2]28'!J75</f>
        <v>0</v>
      </c>
      <c r="J73" s="201">
        <f>'[2]28'!K75</f>
        <v>0</v>
      </c>
      <c r="K73" s="15">
        <f t="shared" si="13"/>
        <v>40</v>
      </c>
      <c r="L73" s="18">
        <f>frq!C73</f>
        <v>1</v>
      </c>
      <c r="M73" s="125">
        <f t="shared" si="14"/>
        <v>40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40</v>
      </c>
      <c r="R73" s="18">
        <v>0</v>
      </c>
      <c r="S73" s="18"/>
    </row>
    <row r="74" spans="1:19">
      <c r="A74" s="8" t="s">
        <v>116</v>
      </c>
      <c r="B74" s="200">
        <f>'[2]28'!B76</f>
        <v>42</v>
      </c>
      <c r="C74" s="201">
        <f>'[2]28'!C76</f>
        <v>30</v>
      </c>
      <c r="D74" s="201">
        <f>'[2]28'!D76</f>
        <v>0</v>
      </c>
      <c r="E74" s="201">
        <f>'[2]28'!E76</f>
        <v>0</v>
      </c>
      <c r="F74" s="15">
        <f t="shared" si="16"/>
        <v>72</v>
      </c>
      <c r="G74" s="200">
        <f>'[2]28'!H76</f>
        <v>40</v>
      </c>
      <c r="H74" s="201">
        <f>'[2]28'!I76</f>
        <v>0</v>
      </c>
      <c r="I74" s="201">
        <f>'[2]28'!J76</f>
        <v>0</v>
      </c>
      <c r="J74" s="201">
        <f>'[2]28'!K76</f>
        <v>0</v>
      </c>
      <c r="K74" s="15">
        <f t="shared" si="13"/>
        <v>40</v>
      </c>
      <c r="L74" s="18">
        <f>frq!C74</f>
        <v>1</v>
      </c>
      <c r="M74" s="125">
        <f t="shared" si="14"/>
        <v>40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40</v>
      </c>
      <c r="R74" s="18">
        <v>0</v>
      </c>
      <c r="S74" s="18"/>
    </row>
    <row r="75" spans="1:19">
      <c r="A75" s="8" t="s">
        <v>117</v>
      </c>
      <c r="B75" s="200">
        <f>'[2]28'!B77</f>
        <v>42</v>
      </c>
      <c r="C75" s="201">
        <f>'[2]28'!C77</f>
        <v>30</v>
      </c>
      <c r="D75" s="201">
        <f>'[2]28'!D77</f>
        <v>0</v>
      </c>
      <c r="E75" s="201">
        <f>'[2]28'!E77</f>
        <v>0</v>
      </c>
      <c r="F75" s="15">
        <f t="shared" si="16"/>
        <v>72</v>
      </c>
      <c r="G75" s="200">
        <f>'[2]28'!H77</f>
        <v>40</v>
      </c>
      <c r="H75" s="201">
        <f>'[2]28'!I77</f>
        <v>0</v>
      </c>
      <c r="I75" s="201">
        <f>'[2]28'!J77</f>
        <v>0</v>
      </c>
      <c r="J75" s="201">
        <f>'[2]28'!K77</f>
        <v>0</v>
      </c>
      <c r="K75" s="15">
        <f t="shared" si="13"/>
        <v>40</v>
      </c>
      <c r="L75" s="18">
        <f>frq!C75</f>
        <v>1</v>
      </c>
      <c r="M75" s="125">
        <f t="shared" si="14"/>
        <v>40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40</v>
      </c>
      <c r="R75" s="18">
        <v>0</v>
      </c>
      <c r="S75" s="18"/>
    </row>
    <row r="76" spans="1:19">
      <c r="A76" s="8" t="s">
        <v>118</v>
      </c>
      <c r="B76" s="200">
        <f>'[2]28'!B78</f>
        <v>42</v>
      </c>
      <c r="C76" s="201">
        <f>'[2]28'!C78</f>
        <v>30</v>
      </c>
      <c r="D76" s="201">
        <f>'[2]28'!D78</f>
        <v>0</v>
      </c>
      <c r="E76" s="201">
        <f>'[2]28'!E78</f>
        <v>0</v>
      </c>
      <c r="F76" s="15">
        <f t="shared" si="16"/>
        <v>72</v>
      </c>
      <c r="G76" s="200">
        <f>'[2]28'!H78</f>
        <v>40</v>
      </c>
      <c r="H76" s="201">
        <f>'[2]28'!I78</f>
        <v>0</v>
      </c>
      <c r="I76" s="201">
        <f>'[2]28'!J78</f>
        <v>0</v>
      </c>
      <c r="J76" s="201">
        <f>'[2]28'!K78</f>
        <v>0</v>
      </c>
      <c r="K76" s="15">
        <f t="shared" si="13"/>
        <v>40</v>
      </c>
      <c r="L76" s="18">
        <f>frq!C76</f>
        <v>1</v>
      </c>
      <c r="M76" s="125">
        <f t="shared" si="14"/>
        <v>40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40</v>
      </c>
      <c r="R76" s="18">
        <v>0</v>
      </c>
      <c r="S76" s="18"/>
    </row>
    <row r="77" spans="1:19">
      <c r="A77" s="8" t="s">
        <v>119</v>
      </c>
      <c r="B77" s="200">
        <f>'[2]28'!B79</f>
        <v>42</v>
      </c>
      <c r="C77" s="201">
        <f>'[2]28'!C79</f>
        <v>30</v>
      </c>
      <c r="D77" s="201">
        <f>'[2]28'!D79</f>
        <v>0</v>
      </c>
      <c r="E77" s="201">
        <f>'[2]28'!E79</f>
        <v>0</v>
      </c>
      <c r="F77" s="15">
        <f t="shared" si="16"/>
        <v>72</v>
      </c>
      <c r="G77" s="200">
        <f>'[2]28'!H79</f>
        <v>40</v>
      </c>
      <c r="H77" s="201">
        <f>'[2]28'!I79</f>
        <v>0</v>
      </c>
      <c r="I77" s="201">
        <f>'[2]28'!J79</f>
        <v>0</v>
      </c>
      <c r="J77" s="201">
        <f>'[2]28'!K79</f>
        <v>0</v>
      </c>
      <c r="K77" s="15">
        <f t="shared" si="13"/>
        <v>40</v>
      </c>
      <c r="L77" s="18">
        <f>frq!C77</f>
        <v>1</v>
      </c>
      <c r="M77" s="125">
        <f t="shared" si="14"/>
        <v>40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40</v>
      </c>
      <c r="R77" s="18">
        <v>0</v>
      </c>
      <c r="S77" s="18"/>
    </row>
    <row r="78" spans="1:19">
      <c r="A78" s="8" t="s">
        <v>120</v>
      </c>
      <c r="B78" s="200">
        <f>'[2]28'!B80</f>
        <v>42</v>
      </c>
      <c r="C78" s="201">
        <f>'[2]28'!C80</f>
        <v>30</v>
      </c>
      <c r="D78" s="201">
        <f>'[2]28'!D80</f>
        <v>0</v>
      </c>
      <c r="E78" s="201">
        <f>'[2]28'!E80</f>
        <v>0</v>
      </c>
      <c r="F78" s="15">
        <f t="shared" si="16"/>
        <v>72</v>
      </c>
      <c r="G78" s="200">
        <f>'[2]28'!H80</f>
        <v>40</v>
      </c>
      <c r="H78" s="201">
        <f>'[2]28'!I80</f>
        <v>0</v>
      </c>
      <c r="I78" s="201">
        <f>'[2]28'!J80</f>
        <v>0</v>
      </c>
      <c r="J78" s="201">
        <f>'[2]28'!K80</f>
        <v>0</v>
      </c>
      <c r="K78" s="15">
        <f t="shared" si="13"/>
        <v>40</v>
      </c>
      <c r="L78" s="18">
        <f>frq!C78</f>
        <v>1</v>
      </c>
      <c r="M78" s="125">
        <f t="shared" si="14"/>
        <v>40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40</v>
      </c>
      <c r="R78" s="18">
        <v>0</v>
      </c>
      <c r="S78" s="18"/>
    </row>
    <row r="79" spans="1:19">
      <c r="A79" s="8" t="s">
        <v>121</v>
      </c>
      <c r="B79" s="200">
        <f>'[2]28'!B81</f>
        <v>42</v>
      </c>
      <c r="C79" s="201">
        <f>'[2]28'!C81</f>
        <v>30</v>
      </c>
      <c r="D79" s="201">
        <f>'[2]28'!D81</f>
        <v>0</v>
      </c>
      <c r="E79" s="201">
        <f>'[2]28'!E81</f>
        <v>0</v>
      </c>
      <c r="F79" s="15">
        <f t="shared" si="16"/>
        <v>72</v>
      </c>
      <c r="G79" s="200">
        <f>'[2]28'!H81</f>
        <v>40</v>
      </c>
      <c r="H79" s="201">
        <f>'[2]28'!I81</f>
        <v>0</v>
      </c>
      <c r="I79" s="201">
        <f>'[2]28'!J81</f>
        <v>0</v>
      </c>
      <c r="J79" s="201">
        <f>'[2]28'!K81</f>
        <v>0</v>
      </c>
      <c r="K79" s="15">
        <f t="shared" si="13"/>
        <v>40</v>
      </c>
      <c r="L79" s="18">
        <f>frq!C79</f>
        <v>1</v>
      </c>
      <c r="M79" s="125">
        <f t="shared" si="14"/>
        <v>40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40</v>
      </c>
      <c r="R79" s="18">
        <v>0</v>
      </c>
      <c r="S79" s="18"/>
    </row>
    <row r="80" spans="1:19">
      <c r="A80" s="8" t="s">
        <v>122</v>
      </c>
      <c r="B80" s="200">
        <f>'[2]28'!B82</f>
        <v>42</v>
      </c>
      <c r="C80" s="201">
        <f>'[2]28'!C82</f>
        <v>30</v>
      </c>
      <c r="D80" s="201">
        <f>'[2]28'!D82</f>
        <v>0</v>
      </c>
      <c r="E80" s="201">
        <f>'[2]28'!E82</f>
        <v>0</v>
      </c>
      <c r="F80" s="15">
        <f t="shared" si="16"/>
        <v>72</v>
      </c>
      <c r="G80" s="200">
        <f>'[2]28'!H82</f>
        <v>40</v>
      </c>
      <c r="H80" s="201">
        <f>'[2]28'!I82</f>
        <v>0</v>
      </c>
      <c r="I80" s="201">
        <f>'[2]28'!J82</f>
        <v>0</v>
      </c>
      <c r="J80" s="201">
        <f>'[2]28'!K82</f>
        <v>0</v>
      </c>
      <c r="K80" s="15">
        <f t="shared" si="13"/>
        <v>40</v>
      </c>
      <c r="L80" s="18">
        <f>frq!C80</f>
        <v>1</v>
      </c>
      <c r="M80" s="125">
        <f t="shared" si="14"/>
        <v>40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40</v>
      </c>
      <c r="R80" s="18">
        <v>0</v>
      </c>
      <c r="S80" s="18"/>
    </row>
    <row r="81" spans="1:19">
      <c r="A81" s="8" t="s">
        <v>123</v>
      </c>
      <c r="B81" s="200">
        <f>'[2]28'!B83</f>
        <v>42</v>
      </c>
      <c r="C81" s="201">
        <f>'[2]28'!C83</f>
        <v>30</v>
      </c>
      <c r="D81" s="201">
        <f>'[2]28'!D83</f>
        <v>0</v>
      </c>
      <c r="E81" s="201">
        <f>'[2]28'!E83</f>
        <v>0</v>
      </c>
      <c r="F81" s="15">
        <f t="shared" si="16"/>
        <v>72</v>
      </c>
      <c r="G81" s="200">
        <f>'[2]28'!H83</f>
        <v>40</v>
      </c>
      <c r="H81" s="201">
        <f>'[2]28'!I83</f>
        <v>0</v>
      </c>
      <c r="I81" s="201">
        <f>'[2]28'!J83</f>
        <v>0</v>
      </c>
      <c r="J81" s="201">
        <f>'[2]28'!K83</f>
        <v>0</v>
      </c>
      <c r="K81" s="15">
        <f t="shared" si="13"/>
        <v>40</v>
      </c>
      <c r="L81" s="18">
        <f>frq!C81</f>
        <v>1</v>
      </c>
      <c r="M81" s="125">
        <f t="shared" si="14"/>
        <v>40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40</v>
      </c>
      <c r="R81" s="18">
        <v>0</v>
      </c>
      <c r="S81" s="18"/>
    </row>
    <row r="82" spans="1:19">
      <c r="A82" s="8" t="s">
        <v>124</v>
      </c>
      <c r="B82" s="200">
        <f>'[2]28'!B84</f>
        <v>42</v>
      </c>
      <c r="C82" s="201">
        <f>'[2]28'!C84</f>
        <v>30</v>
      </c>
      <c r="D82" s="201">
        <f>'[2]28'!D84</f>
        <v>0</v>
      </c>
      <c r="E82" s="201">
        <f>'[2]28'!E84</f>
        <v>0</v>
      </c>
      <c r="F82" s="15">
        <f t="shared" si="16"/>
        <v>72</v>
      </c>
      <c r="G82" s="200">
        <f>'[2]28'!H84</f>
        <v>40</v>
      </c>
      <c r="H82" s="201">
        <f>'[2]28'!I84</f>
        <v>0</v>
      </c>
      <c r="I82" s="201">
        <f>'[2]28'!J84</f>
        <v>0</v>
      </c>
      <c r="J82" s="201">
        <f>'[2]28'!K84</f>
        <v>0</v>
      </c>
      <c r="K82" s="15">
        <f t="shared" si="13"/>
        <v>40</v>
      </c>
      <c r="L82" s="18">
        <f>frq!C82</f>
        <v>1</v>
      </c>
      <c r="M82" s="125">
        <f t="shared" si="14"/>
        <v>40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40</v>
      </c>
      <c r="R82" s="18">
        <v>0</v>
      </c>
      <c r="S82" s="18"/>
    </row>
    <row r="83" spans="1:19">
      <c r="A83" s="8" t="s">
        <v>125</v>
      </c>
      <c r="B83" s="200">
        <f>'[2]28'!B85</f>
        <v>42</v>
      </c>
      <c r="C83" s="201">
        <f>'[2]28'!C85</f>
        <v>30</v>
      </c>
      <c r="D83" s="201">
        <f>'[2]28'!D85</f>
        <v>0</v>
      </c>
      <c r="E83" s="201">
        <f>'[2]28'!E85</f>
        <v>0</v>
      </c>
      <c r="F83" s="15">
        <f t="shared" si="16"/>
        <v>72</v>
      </c>
      <c r="G83" s="200">
        <f>'[2]28'!H85</f>
        <v>40</v>
      </c>
      <c r="H83" s="201">
        <f>'[2]28'!I85</f>
        <v>0</v>
      </c>
      <c r="I83" s="201">
        <f>'[2]28'!J85</f>
        <v>0</v>
      </c>
      <c r="J83" s="201">
        <f>'[2]28'!K85</f>
        <v>0</v>
      </c>
      <c r="K83" s="15">
        <f t="shared" si="13"/>
        <v>40</v>
      </c>
      <c r="L83" s="18">
        <f>frq!C83</f>
        <v>1</v>
      </c>
      <c r="M83" s="125">
        <f t="shared" si="14"/>
        <v>40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40</v>
      </c>
      <c r="R83" s="18">
        <v>0</v>
      </c>
      <c r="S83" s="18"/>
    </row>
    <row r="84" spans="1:19">
      <c r="A84" s="8" t="s">
        <v>126</v>
      </c>
      <c r="B84" s="200">
        <f>'[2]28'!B86</f>
        <v>42</v>
      </c>
      <c r="C84" s="201">
        <f>'[2]28'!C86</f>
        <v>30</v>
      </c>
      <c r="D84" s="201">
        <f>'[2]28'!D86</f>
        <v>0</v>
      </c>
      <c r="E84" s="201">
        <f>'[2]28'!E86</f>
        <v>0</v>
      </c>
      <c r="F84" s="15">
        <f t="shared" si="16"/>
        <v>72</v>
      </c>
      <c r="G84" s="200">
        <f>'[2]28'!H86</f>
        <v>40</v>
      </c>
      <c r="H84" s="201">
        <f>'[2]28'!I86</f>
        <v>0</v>
      </c>
      <c r="I84" s="201">
        <f>'[2]28'!J86</f>
        <v>0</v>
      </c>
      <c r="J84" s="201">
        <f>'[2]28'!K86</f>
        <v>0</v>
      </c>
      <c r="K84" s="15">
        <f t="shared" si="13"/>
        <v>40</v>
      </c>
      <c r="L84" s="18">
        <f>frq!C84</f>
        <v>1</v>
      </c>
      <c r="M84" s="125">
        <f t="shared" si="14"/>
        <v>40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40</v>
      </c>
      <c r="R84" s="18">
        <v>0</v>
      </c>
      <c r="S84" s="18"/>
    </row>
    <row r="85" spans="1:19">
      <c r="A85" s="8" t="s">
        <v>127</v>
      </c>
      <c r="B85" s="200">
        <f>'[2]28'!B87</f>
        <v>42</v>
      </c>
      <c r="C85" s="201">
        <f>'[2]28'!C87</f>
        <v>30</v>
      </c>
      <c r="D85" s="201">
        <f>'[2]28'!D87</f>
        <v>0</v>
      </c>
      <c r="E85" s="201">
        <f>'[2]28'!E87</f>
        <v>0</v>
      </c>
      <c r="F85" s="15">
        <f t="shared" si="16"/>
        <v>72</v>
      </c>
      <c r="G85" s="200">
        <f>'[2]28'!H87</f>
        <v>40</v>
      </c>
      <c r="H85" s="201">
        <f>'[2]28'!I87</f>
        <v>0</v>
      </c>
      <c r="I85" s="201">
        <f>'[2]28'!J87</f>
        <v>0</v>
      </c>
      <c r="J85" s="201">
        <f>'[2]28'!K87</f>
        <v>0</v>
      </c>
      <c r="K85" s="15">
        <f t="shared" si="13"/>
        <v>40</v>
      </c>
      <c r="L85" s="18">
        <f>frq!C85</f>
        <v>1</v>
      </c>
      <c r="M85" s="125">
        <f t="shared" si="14"/>
        <v>40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40</v>
      </c>
      <c r="R85" s="18">
        <v>0</v>
      </c>
      <c r="S85" s="18"/>
    </row>
    <row r="86" spans="1:19">
      <c r="A86" s="8" t="s">
        <v>128</v>
      </c>
      <c r="B86" s="200">
        <f>'[2]28'!B88</f>
        <v>42</v>
      </c>
      <c r="C86" s="201">
        <f>'[2]28'!C88</f>
        <v>30</v>
      </c>
      <c r="D86" s="201">
        <f>'[2]28'!D88</f>
        <v>0</v>
      </c>
      <c r="E86" s="201">
        <f>'[2]28'!E88</f>
        <v>0</v>
      </c>
      <c r="F86" s="15">
        <f t="shared" si="16"/>
        <v>72</v>
      </c>
      <c r="G86" s="200">
        <f>'[2]28'!H88</f>
        <v>40</v>
      </c>
      <c r="H86" s="201">
        <f>'[2]28'!I88</f>
        <v>0</v>
      </c>
      <c r="I86" s="201">
        <f>'[2]28'!J88</f>
        <v>0</v>
      </c>
      <c r="J86" s="201">
        <f>'[2]28'!K88</f>
        <v>0</v>
      </c>
      <c r="K86" s="15">
        <f t="shared" si="13"/>
        <v>40</v>
      </c>
      <c r="L86" s="18">
        <f>frq!C86</f>
        <v>1</v>
      </c>
      <c r="M86" s="125">
        <f t="shared" si="14"/>
        <v>40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40</v>
      </c>
      <c r="R86" s="18">
        <v>0</v>
      </c>
      <c r="S86" s="18"/>
    </row>
    <row r="87" spans="1:19">
      <c r="A87" s="8" t="s">
        <v>129</v>
      </c>
      <c r="B87" s="200">
        <f>'[2]28'!B89</f>
        <v>42</v>
      </c>
      <c r="C87" s="201">
        <f>'[2]28'!C89</f>
        <v>30</v>
      </c>
      <c r="D87" s="201">
        <f>'[2]28'!D89</f>
        <v>0</v>
      </c>
      <c r="E87" s="201">
        <f>'[2]28'!E89</f>
        <v>0</v>
      </c>
      <c r="F87" s="15">
        <f t="shared" si="16"/>
        <v>72</v>
      </c>
      <c r="G87" s="200">
        <f>'[2]28'!H89</f>
        <v>40</v>
      </c>
      <c r="H87" s="201">
        <f>'[2]28'!I89</f>
        <v>0</v>
      </c>
      <c r="I87" s="201">
        <f>'[2]28'!J89</f>
        <v>0</v>
      </c>
      <c r="J87" s="201">
        <f>'[2]28'!K89</f>
        <v>0</v>
      </c>
      <c r="K87" s="15">
        <f t="shared" si="13"/>
        <v>40</v>
      </c>
      <c r="L87" s="18">
        <f>frq!C87</f>
        <v>1</v>
      </c>
      <c r="M87" s="125">
        <f t="shared" si="14"/>
        <v>40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40</v>
      </c>
      <c r="R87" s="18">
        <v>0</v>
      </c>
      <c r="S87" s="18"/>
    </row>
    <row r="88" spans="1:19">
      <c r="A88" s="8" t="s">
        <v>130</v>
      </c>
      <c r="B88" s="200">
        <f>'[2]28'!B90</f>
        <v>42</v>
      </c>
      <c r="C88" s="201">
        <f>'[2]28'!C90</f>
        <v>30</v>
      </c>
      <c r="D88" s="201">
        <f>'[2]28'!D90</f>
        <v>0</v>
      </c>
      <c r="E88" s="201">
        <f>'[2]28'!E90</f>
        <v>0</v>
      </c>
      <c r="F88" s="15">
        <f t="shared" si="16"/>
        <v>72</v>
      </c>
      <c r="G88" s="200">
        <f>'[2]28'!H90</f>
        <v>40</v>
      </c>
      <c r="H88" s="201">
        <f>'[2]28'!I90</f>
        <v>0</v>
      </c>
      <c r="I88" s="201">
        <f>'[2]28'!J90</f>
        <v>0</v>
      </c>
      <c r="J88" s="201">
        <f>'[2]28'!K90</f>
        <v>0</v>
      </c>
      <c r="K88" s="15">
        <f t="shared" si="13"/>
        <v>40</v>
      </c>
      <c r="L88" s="18">
        <f>frq!C88</f>
        <v>1</v>
      </c>
      <c r="M88" s="125">
        <f t="shared" si="14"/>
        <v>40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40</v>
      </c>
      <c r="R88" s="18">
        <v>0</v>
      </c>
      <c r="S88" s="18"/>
    </row>
    <row r="89" spans="1:19">
      <c r="A89" s="8" t="s">
        <v>131</v>
      </c>
      <c r="B89" s="200">
        <f>'[2]28'!B91</f>
        <v>42</v>
      </c>
      <c r="C89" s="201">
        <f>'[2]28'!C91</f>
        <v>30</v>
      </c>
      <c r="D89" s="201">
        <f>'[2]28'!D91</f>
        <v>0</v>
      </c>
      <c r="E89" s="201">
        <f>'[2]28'!E91</f>
        <v>0</v>
      </c>
      <c r="F89" s="15">
        <f t="shared" si="16"/>
        <v>72</v>
      </c>
      <c r="G89" s="200">
        <f>'[2]28'!H91</f>
        <v>40</v>
      </c>
      <c r="H89" s="201">
        <f>'[2]28'!I91</f>
        <v>0</v>
      </c>
      <c r="I89" s="201">
        <f>'[2]28'!J91</f>
        <v>0</v>
      </c>
      <c r="J89" s="201">
        <f>'[2]28'!K91</f>
        <v>0</v>
      </c>
      <c r="K89" s="15">
        <f t="shared" si="13"/>
        <v>40</v>
      </c>
      <c r="L89" s="18">
        <f>frq!C89</f>
        <v>1</v>
      </c>
      <c r="M89" s="125">
        <f t="shared" si="14"/>
        <v>40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40</v>
      </c>
      <c r="R89" s="18">
        <v>0</v>
      </c>
      <c r="S89" s="18"/>
    </row>
    <row r="90" spans="1:19">
      <c r="A90" s="8" t="s">
        <v>132</v>
      </c>
      <c r="B90" s="200">
        <f>'[2]28'!B92</f>
        <v>42</v>
      </c>
      <c r="C90" s="201">
        <f>'[2]28'!C92</f>
        <v>30</v>
      </c>
      <c r="D90" s="201">
        <f>'[2]28'!D92</f>
        <v>0</v>
      </c>
      <c r="E90" s="201">
        <f>'[2]28'!E92</f>
        <v>0</v>
      </c>
      <c r="F90" s="15">
        <f t="shared" si="16"/>
        <v>72</v>
      </c>
      <c r="G90" s="200">
        <f>'[2]28'!H92</f>
        <v>40</v>
      </c>
      <c r="H90" s="201">
        <f>'[2]28'!I92</f>
        <v>0</v>
      </c>
      <c r="I90" s="201">
        <f>'[2]28'!J92</f>
        <v>0</v>
      </c>
      <c r="J90" s="201">
        <f>'[2]28'!K92</f>
        <v>0</v>
      </c>
      <c r="K90" s="15">
        <f t="shared" si="13"/>
        <v>40</v>
      </c>
      <c r="L90" s="18">
        <f>frq!C90</f>
        <v>1</v>
      </c>
      <c r="M90" s="125">
        <f t="shared" si="14"/>
        <v>40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40</v>
      </c>
      <c r="R90" s="18">
        <v>0</v>
      </c>
      <c r="S90" s="18"/>
    </row>
    <row r="91" spans="1:19">
      <c r="A91" s="8" t="s">
        <v>133</v>
      </c>
      <c r="B91" s="200">
        <f>'[2]28'!B93</f>
        <v>42</v>
      </c>
      <c r="C91" s="201">
        <f>'[2]28'!C93</f>
        <v>30</v>
      </c>
      <c r="D91" s="201">
        <f>'[2]28'!D93</f>
        <v>0</v>
      </c>
      <c r="E91" s="201">
        <f>'[2]28'!E93</f>
        <v>0</v>
      </c>
      <c r="F91" s="15">
        <f t="shared" si="16"/>
        <v>72</v>
      </c>
      <c r="G91" s="200">
        <f>'[2]28'!H93</f>
        <v>40</v>
      </c>
      <c r="H91" s="201">
        <f>'[2]28'!I93</f>
        <v>0</v>
      </c>
      <c r="I91" s="201">
        <f>'[2]28'!J93</f>
        <v>0</v>
      </c>
      <c r="J91" s="201">
        <f>'[2]28'!K93</f>
        <v>0</v>
      </c>
      <c r="K91" s="15">
        <f t="shared" si="13"/>
        <v>40</v>
      </c>
      <c r="L91" s="18">
        <f>frq!C91</f>
        <v>1</v>
      </c>
      <c r="M91" s="125">
        <f t="shared" si="14"/>
        <v>40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40</v>
      </c>
      <c r="R91" s="18">
        <v>0</v>
      </c>
      <c r="S91" s="18"/>
    </row>
    <row r="92" spans="1:19">
      <c r="A92" s="8" t="s">
        <v>134</v>
      </c>
      <c r="B92" s="200">
        <f>'[2]28'!B94</f>
        <v>42</v>
      </c>
      <c r="C92" s="201">
        <f>'[2]28'!C94</f>
        <v>30</v>
      </c>
      <c r="D92" s="201">
        <f>'[2]28'!D94</f>
        <v>0</v>
      </c>
      <c r="E92" s="201">
        <f>'[2]28'!E94</f>
        <v>0</v>
      </c>
      <c r="F92" s="15">
        <f t="shared" si="16"/>
        <v>72</v>
      </c>
      <c r="G92" s="200">
        <f>'[2]28'!H94</f>
        <v>40</v>
      </c>
      <c r="H92" s="201">
        <f>'[2]28'!I94</f>
        <v>0</v>
      </c>
      <c r="I92" s="201">
        <f>'[2]28'!J94</f>
        <v>0</v>
      </c>
      <c r="J92" s="201">
        <f>'[2]28'!K94</f>
        <v>0</v>
      </c>
      <c r="K92" s="15">
        <f t="shared" si="13"/>
        <v>40</v>
      </c>
      <c r="L92" s="18">
        <f>frq!C92</f>
        <v>1</v>
      </c>
      <c r="M92" s="125">
        <f t="shared" si="14"/>
        <v>40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40</v>
      </c>
      <c r="R92" s="18">
        <v>0</v>
      </c>
      <c r="S92" s="18"/>
    </row>
    <row r="93" spans="1:19">
      <c r="A93" s="8" t="s">
        <v>135</v>
      </c>
      <c r="B93" s="200">
        <f>'[2]28'!B95</f>
        <v>42</v>
      </c>
      <c r="C93" s="201">
        <f>'[2]28'!C95</f>
        <v>30</v>
      </c>
      <c r="D93" s="201">
        <f>'[2]28'!D95</f>
        <v>0</v>
      </c>
      <c r="E93" s="201">
        <f>'[2]28'!E95</f>
        <v>0</v>
      </c>
      <c r="F93" s="15">
        <f t="shared" si="16"/>
        <v>72</v>
      </c>
      <c r="G93" s="200">
        <f>'[2]28'!H95</f>
        <v>40</v>
      </c>
      <c r="H93" s="201">
        <f>'[2]28'!I95</f>
        <v>0</v>
      </c>
      <c r="I93" s="201">
        <f>'[2]28'!J95</f>
        <v>0</v>
      </c>
      <c r="J93" s="201">
        <f>'[2]28'!K95</f>
        <v>0</v>
      </c>
      <c r="K93" s="15">
        <f t="shared" si="13"/>
        <v>40</v>
      </c>
      <c r="L93" s="18">
        <f>frq!C93</f>
        <v>1</v>
      </c>
      <c r="M93" s="125">
        <f t="shared" si="14"/>
        <v>40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40</v>
      </c>
      <c r="R93" s="18">
        <v>0</v>
      </c>
      <c r="S93" s="18"/>
    </row>
    <row r="94" spans="1:19">
      <c r="A94" s="8" t="s">
        <v>136</v>
      </c>
      <c r="B94" s="200">
        <f>'[2]28'!B96</f>
        <v>42</v>
      </c>
      <c r="C94" s="201">
        <f>'[2]28'!C96</f>
        <v>30</v>
      </c>
      <c r="D94" s="201">
        <f>'[2]28'!D96</f>
        <v>0</v>
      </c>
      <c r="E94" s="201">
        <f>'[2]28'!E96</f>
        <v>0</v>
      </c>
      <c r="F94" s="15">
        <f t="shared" si="16"/>
        <v>72</v>
      </c>
      <c r="G94" s="200">
        <f>'[2]28'!H96</f>
        <v>40</v>
      </c>
      <c r="H94" s="201">
        <f>'[2]28'!I96</f>
        <v>0</v>
      </c>
      <c r="I94" s="201">
        <f>'[2]28'!J96</f>
        <v>0</v>
      </c>
      <c r="J94" s="201">
        <f>'[2]28'!K96</f>
        <v>0</v>
      </c>
      <c r="K94" s="15">
        <f t="shared" si="13"/>
        <v>40</v>
      </c>
      <c r="L94" s="18">
        <f>frq!C94</f>
        <v>1</v>
      </c>
      <c r="M94" s="125">
        <f t="shared" si="14"/>
        <v>40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40</v>
      </c>
      <c r="R94" s="18">
        <v>0</v>
      </c>
      <c r="S94" s="18"/>
    </row>
    <row r="95" spans="1:19">
      <c r="A95" s="8" t="s">
        <v>137</v>
      </c>
      <c r="B95" s="200">
        <f>'[2]28'!B97</f>
        <v>42</v>
      </c>
      <c r="C95" s="201">
        <f>'[2]28'!C97</f>
        <v>30</v>
      </c>
      <c r="D95" s="201">
        <f>'[2]28'!D97</f>
        <v>0</v>
      </c>
      <c r="E95" s="201">
        <f>'[2]28'!E97</f>
        <v>0</v>
      </c>
      <c r="F95" s="15">
        <f t="shared" si="16"/>
        <v>72</v>
      </c>
      <c r="G95" s="200">
        <f>'[2]28'!H97</f>
        <v>39</v>
      </c>
      <c r="H95" s="201">
        <f>'[2]28'!I97</f>
        <v>0</v>
      </c>
      <c r="I95" s="201">
        <f>'[2]28'!J97</f>
        <v>0</v>
      </c>
      <c r="J95" s="201">
        <f>'[2]28'!K97</f>
        <v>0</v>
      </c>
      <c r="K95" s="15">
        <f t="shared" si="13"/>
        <v>39</v>
      </c>
      <c r="L95" s="18">
        <f>frq!C95</f>
        <v>1</v>
      </c>
      <c r="M95" s="125">
        <f t="shared" si="14"/>
        <v>39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39</v>
      </c>
      <c r="R95" s="18">
        <v>0</v>
      </c>
      <c r="S95" s="18"/>
    </row>
    <row r="96" spans="1:19">
      <c r="A96" s="8" t="s">
        <v>138</v>
      </c>
      <c r="B96" s="200">
        <f>'[2]28'!B98</f>
        <v>42</v>
      </c>
      <c r="C96" s="201">
        <f>'[2]28'!C98</f>
        <v>30</v>
      </c>
      <c r="D96" s="201">
        <f>'[2]28'!D98</f>
        <v>0</v>
      </c>
      <c r="E96" s="201">
        <f>'[2]28'!E98</f>
        <v>0</v>
      </c>
      <c r="F96" s="15">
        <f t="shared" si="16"/>
        <v>72</v>
      </c>
      <c r="G96" s="200">
        <f>'[2]28'!H98</f>
        <v>39</v>
      </c>
      <c r="H96" s="201">
        <f>'[2]28'!I98</f>
        <v>0</v>
      </c>
      <c r="I96" s="201">
        <f>'[2]28'!J98</f>
        <v>0</v>
      </c>
      <c r="J96" s="201">
        <f>'[2]28'!K98</f>
        <v>0</v>
      </c>
      <c r="K96" s="15">
        <f t="shared" si="13"/>
        <v>39</v>
      </c>
      <c r="L96" s="18">
        <f>frq!C96</f>
        <v>1</v>
      </c>
      <c r="M96" s="125">
        <f t="shared" si="14"/>
        <v>39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39</v>
      </c>
      <c r="R96" s="18">
        <v>0</v>
      </c>
      <c r="S96" s="18"/>
    </row>
    <row r="97" spans="1:19">
      <c r="A97" s="8" t="s">
        <v>139</v>
      </c>
      <c r="B97" s="200">
        <f>'[2]28'!B99</f>
        <v>42</v>
      </c>
      <c r="C97" s="201">
        <f>'[2]28'!C99</f>
        <v>30</v>
      </c>
      <c r="D97" s="201">
        <f>'[2]28'!D99</f>
        <v>0</v>
      </c>
      <c r="E97" s="201">
        <f>'[2]28'!E99</f>
        <v>0</v>
      </c>
      <c r="F97" s="15">
        <f t="shared" si="16"/>
        <v>72</v>
      </c>
      <c r="G97" s="200">
        <f>'[2]28'!H99</f>
        <v>39</v>
      </c>
      <c r="H97" s="201">
        <f>'[2]28'!I99</f>
        <v>0</v>
      </c>
      <c r="I97" s="201">
        <f>'[2]28'!J99</f>
        <v>0</v>
      </c>
      <c r="J97" s="201">
        <f>'[2]28'!K99</f>
        <v>0</v>
      </c>
      <c r="K97" s="15">
        <f t="shared" si="13"/>
        <v>39</v>
      </c>
      <c r="L97" s="18">
        <f>frq!C97</f>
        <v>1</v>
      </c>
      <c r="M97" s="125">
        <f t="shared" si="14"/>
        <v>39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39</v>
      </c>
      <c r="R97" s="18">
        <v>0</v>
      </c>
      <c r="S97" s="18"/>
    </row>
    <row r="98" spans="1:19" ht="15.75" thickBot="1">
      <c r="A98" s="8" t="s">
        <v>140</v>
      </c>
      <c r="B98" s="200">
        <f>'[2]28'!B100</f>
        <v>42</v>
      </c>
      <c r="C98" s="201">
        <f>'[2]28'!C100</f>
        <v>30</v>
      </c>
      <c r="D98" s="201">
        <f>'[2]28'!D100</f>
        <v>0</v>
      </c>
      <c r="E98" s="201">
        <f>'[2]28'!E100</f>
        <v>0</v>
      </c>
      <c r="F98" s="15">
        <f t="shared" si="16"/>
        <v>72</v>
      </c>
      <c r="G98" s="200">
        <f>'[2]28'!H100</f>
        <v>39</v>
      </c>
      <c r="H98" s="201">
        <f>'[2]28'!I100</f>
        <v>0</v>
      </c>
      <c r="I98" s="201">
        <f>'[2]28'!J100</f>
        <v>0</v>
      </c>
      <c r="J98" s="201">
        <f>'[2]28'!K100</f>
        <v>0</v>
      </c>
      <c r="K98" s="15">
        <f t="shared" si="13"/>
        <v>39</v>
      </c>
      <c r="L98" s="18">
        <f>frq!C98</f>
        <v>1</v>
      </c>
      <c r="M98" s="125">
        <f t="shared" si="14"/>
        <v>39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39</v>
      </c>
      <c r="R98" s="18">
        <v>0</v>
      </c>
      <c r="S98" s="18"/>
    </row>
    <row r="99" spans="1:19" ht="15.75" thickBot="1">
      <c r="A99" s="128" t="s">
        <v>171</v>
      </c>
      <c r="B99" s="128">
        <f t="shared" ref="B99:S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0.94450000000000001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0.94450000000000001</v>
      </c>
      <c r="L99" s="128">
        <f t="shared" si="17"/>
        <v>2.4E-2</v>
      </c>
      <c r="M99" s="128">
        <f t="shared" si="17"/>
        <v>0.94450000000000001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0.94450000000000001</v>
      </c>
      <c r="R99" s="129">
        <f t="shared" si="17"/>
        <v>0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45654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1020</v>
      </c>
      <c r="G3" s="16">
        <f>'[3]28'!G5</f>
        <v>0</v>
      </c>
      <c r="H3" s="17">
        <f>SUM(B3:G3)</f>
        <v>1340</v>
      </c>
      <c r="I3" s="15">
        <f>'[3]28'!J5</f>
        <v>0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0</v>
      </c>
      <c r="N3" s="16">
        <f>'[3]28'!O5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</v>
      </c>
      <c r="AT3" s="8">
        <v>0</v>
      </c>
      <c r="AU3" s="8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0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1020</v>
      </c>
      <c r="G4" s="16">
        <f>'[3]28'!G6</f>
        <v>0</v>
      </c>
      <c r="H4" s="17">
        <f>SUM(B4:G4)</f>
        <v>1340</v>
      </c>
      <c r="I4" s="15">
        <f>'[3]28'!J6</f>
        <v>0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0</v>
      </c>
      <c r="N4" s="16">
        <f>'[3]28'!O6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</v>
      </c>
      <c r="AT4" s="8">
        <v>0</v>
      </c>
      <c r="AU4" s="8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0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1020</v>
      </c>
      <c r="G5" s="16">
        <f>'[3]28'!G7</f>
        <v>0</v>
      </c>
      <c r="H5" s="17">
        <f t="shared" ref="H5:H68" si="27">SUM(B5:G5)</f>
        <v>1340</v>
      </c>
      <c r="I5" s="15">
        <f>'[3]28'!J7</f>
        <v>0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0</v>
      </c>
      <c r="N5" s="16">
        <f>'[3]28'!O7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</v>
      </c>
      <c r="AT5" s="8">
        <v>0</v>
      </c>
      <c r="AU5" s="8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0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1020</v>
      </c>
      <c r="G6" s="16">
        <f>'[3]28'!G8</f>
        <v>0</v>
      </c>
      <c r="H6" s="17">
        <f t="shared" si="27"/>
        <v>1340</v>
      </c>
      <c r="I6" s="15">
        <f>'[3]28'!J8</f>
        <v>0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0</v>
      </c>
      <c r="N6" s="16">
        <f>'[3]28'!O8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</v>
      </c>
      <c r="AT6" s="8">
        <v>0</v>
      </c>
      <c r="AU6" s="8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0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0</v>
      </c>
      <c r="E7" s="16">
        <f>'[3]28'!E9</f>
        <v>0</v>
      </c>
      <c r="F7" s="16">
        <f>'[3]28'!F9</f>
        <v>1020</v>
      </c>
      <c r="G7" s="16">
        <f>'[3]28'!G9</f>
        <v>0</v>
      </c>
      <c r="H7" s="17">
        <f t="shared" si="27"/>
        <v>1340</v>
      </c>
      <c r="I7" s="15">
        <f>'[3]28'!J9</f>
        <v>0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0</v>
      </c>
      <c r="N7" s="16">
        <f>'[3]28'!O9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</v>
      </c>
      <c r="AT7" s="8">
        <v>0</v>
      </c>
      <c r="AU7" s="8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0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0</v>
      </c>
      <c r="E8" s="16">
        <f>'[3]28'!E10</f>
        <v>0</v>
      </c>
      <c r="F8" s="16">
        <f>'[3]28'!F10</f>
        <v>1020</v>
      </c>
      <c r="G8" s="16">
        <f>'[3]28'!G10</f>
        <v>0</v>
      </c>
      <c r="H8" s="17">
        <f t="shared" si="27"/>
        <v>1340</v>
      </c>
      <c r="I8" s="15">
        <f>'[3]28'!J10</f>
        <v>0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0</v>
      </c>
      <c r="N8" s="16">
        <f>'[3]28'!O10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</v>
      </c>
      <c r="AT8" s="8">
        <v>0</v>
      </c>
      <c r="AU8" s="8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0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1020</v>
      </c>
      <c r="G9" s="16">
        <f>'[3]28'!G11</f>
        <v>0</v>
      </c>
      <c r="H9" s="17">
        <f t="shared" si="27"/>
        <v>1340</v>
      </c>
      <c r="I9" s="15">
        <f>'[3]28'!J11</f>
        <v>0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0</v>
      </c>
      <c r="N9" s="16">
        <f>'[3]28'!O11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</v>
      </c>
      <c r="AT9" s="8">
        <v>0</v>
      </c>
      <c r="AU9" s="8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0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0</v>
      </c>
      <c r="E10" s="16">
        <f>'[3]28'!E12</f>
        <v>0</v>
      </c>
      <c r="F10" s="16">
        <f>'[3]28'!F12</f>
        <v>1020</v>
      </c>
      <c r="G10" s="16">
        <f>'[3]28'!G12</f>
        <v>0</v>
      </c>
      <c r="H10" s="17">
        <f t="shared" si="27"/>
        <v>1340</v>
      </c>
      <c r="I10" s="15">
        <f>'[3]28'!J12</f>
        <v>0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0</v>
      </c>
      <c r="N10" s="16">
        <f>'[3]28'!O12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</v>
      </c>
      <c r="AT10" s="8">
        <v>0</v>
      </c>
      <c r="AU10" s="8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0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0</v>
      </c>
      <c r="E11" s="16">
        <f>'[3]28'!E13</f>
        <v>0</v>
      </c>
      <c r="F11" s="16">
        <f>'[3]28'!F13</f>
        <v>1020</v>
      </c>
      <c r="G11" s="16">
        <f>'[3]28'!G13</f>
        <v>0</v>
      </c>
      <c r="H11" s="17">
        <f t="shared" si="27"/>
        <v>1340</v>
      </c>
      <c r="I11" s="15">
        <f>'[3]28'!J13</f>
        <v>0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0</v>
      </c>
      <c r="N11" s="16">
        <f>'[3]28'!O13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0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</v>
      </c>
      <c r="AT11" s="8">
        <v>0</v>
      </c>
      <c r="AU11" s="8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0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0</v>
      </c>
      <c r="E12" s="16">
        <f>'[3]28'!E14</f>
        <v>0</v>
      </c>
      <c r="F12" s="16">
        <f>'[3]28'!F14</f>
        <v>1020</v>
      </c>
      <c r="G12" s="16">
        <f>'[3]28'!G14</f>
        <v>0</v>
      </c>
      <c r="H12" s="17">
        <f t="shared" si="27"/>
        <v>1340</v>
      </c>
      <c r="I12" s="15">
        <f>'[3]28'!J14</f>
        <v>0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0</v>
      </c>
      <c r="N12" s="16">
        <f>'[3]28'!O14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0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</v>
      </c>
      <c r="AT12" s="8">
        <v>0</v>
      </c>
      <c r="AU12" s="8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0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0</v>
      </c>
      <c r="E13" s="16">
        <f>'[3]28'!E15</f>
        <v>0</v>
      </c>
      <c r="F13" s="16">
        <f>'[3]28'!F15</f>
        <v>1020</v>
      </c>
      <c r="G13" s="16">
        <f>'[3]28'!G15</f>
        <v>0</v>
      </c>
      <c r="H13" s="17">
        <f t="shared" si="27"/>
        <v>1340</v>
      </c>
      <c r="I13" s="15">
        <f>'[3]28'!J15</f>
        <v>0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0</v>
      </c>
      <c r="N13" s="16">
        <f>'[3]28'!O15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</v>
      </c>
      <c r="AT13" s="8">
        <v>0</v>
      </c>
      <c r="AU13" s="8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0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0</v>
      </c>
      <c r="E14" s="16">
        <f>'[3]28'!E16</f>
        <v>0</v>
      </c>
      <c r="F14" s="16">
        <f>'[3]28'!F16</f>
        <v>1020</v>
      </c>
      <c r="G14" s="16">
        <f>'[3]28'!G16</f>
        <v>0</v>
      </c>
      <c r="H14" s="17">
        <f t="shared" si="27"/>
        <v>1340</v>
      </c>
      <c r="I14" s="15">
        <f>'[3]28'!J16</f>
        <v>0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0</v>
      </c>
      <c r="N14" s="16">
        <f>'[3]28'!O16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</v>
      </c>
      <c r="AT14" s="8">
        <v>0</v>
      </c>
      <c r="AU14" s="8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0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0</v>
      </c>
      <c r="E15" s="16">
        <f>'[3]28'!E17</f>
        <v>0</v>
      </c>
      <c r="F15" s="16">
        <f>'[3]28'!F17</f>
        <v>1020</v>
      </c>
      <c r="G15" s="16">
        <f>'[3]28'!G17</f>
        <v>0</v>
      </c>
      <c r="H15" s="17">
        <f t="shared" si="27"/>
        <v>1340</v>
      </c>
      <c r="I15" s="15">
        <f>'[3]28'!J17</f>
        <v>0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0</v>
      </c>
      <c r="N15" s="16">
        <f>'[3]28'!O17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0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</v>
      </c>
      <c r="AT15" s="8">
        <v>0</v>
      </c>
      <c r="AU15" s="8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0</v>
      </c>
      <c r="E16" s="16">
        <f>'[3]28'!E18</f>
        <v>0</v>
      </c>
      <c r="F16" s="16">
        <f>'[3]28'!F18</f>
        <v>1020</v>
      </c>
      <c r="G16" s="16">
        <f>'[3]28'!G18</f>
        <v>0</v>
      </c>
      <c r="H16" s="17">
        <f t="shared" si="27"/>
        <v>1340</v>
      </c>
      <c r="I16" s="15">
        <f>'[3]28'!J18</f>
        <v>0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0</v>
      </c>
      <c r="N16" s="16">
        <f>'[3]28'!O18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0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</v>
      </c>
      <c r="AT16" s="8">
        <v>0</v>
      </c>
      <c r="AU16" s="8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0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0</v>
      </c>
      <c r="E17" s="16">
        <f>'[3]28'!E19</f>
        <v>0</v>
      </c>
      <c r="F17" s="16">
        <f>'[3]28'!F19</f>
        <v>1020</v>
      </c>
      <c r="G17" s="16">
        <f>'[3]28'!G19</f>
        <v>0</v>
      </c>
      <c r="H17" s="17">
        <f t="shared" si="27"/>
        <v>1340</v>
      </c>
      <c r="I17" s="15">
        <f>'[3]28'!J19</f>
        <v>0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0</v>
      </c>
      <c r="N17" s="16">
        <f>'[3]28'!O19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0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</v>
      </c>
      <c r="AT17" s="8">
        <v>0</v>
      </c>
      <c r="AU17" s="8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0</v>
      </c>
      <c r="E18" s="16">
        <f>'[3]28'!E20</f>
        <v>0</v>
      </c>
      <c r="F18" s="16">
        <f>'[3]28'!F20</f>
        <v>1020</v>
      </c>
      <c r="G18" s="16">
        <f>'[3]28'!G20</f>
        <v>0</v>
      </c>
      <c r="H18" s="17">
        <f t="shared" si="27"/>
        <v>1340</v>
      </c>
      <c r="I18" s="15">
        <f>'[3]28'!J20</f>
        <v>0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0</v>
      </c>
      <c r="N18" s="16">
        <f>'[3]28'!O20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0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</v>
      </c>
      <c r="AT18" s="8">
        <v>0</v>
      </c>
      <c r="AU18" s="8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0</v>
      </c>
      <c r="BD18" s="204">
        <v>0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0</v>
      </c>
      <c r="E19" s="16">
        <f>'[3]28'!E21</f>
        <v>0</v>
      </c>
      <c r="F19" s="16">
        <f>'[3]28'!F21</f>
        <v>1020</v>
      </c>
      <c r="G19" s="16">
        <f>'[3]28'!G21</f>
        <v>0</v>
      </c>
      <c r="H19" s="17">
        <f t="shared" si="27"/>
        <v>1340</v>
      </c>
      <c r="I19" s="15">
        <f>'[3]28'!J21</f>
        <v>0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0</v>
      </c>
      <c r="N19" s="16">
        <f>'[3]28'!O21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0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</v>
      </c>
      <c r="AT19" s="8">
        <v>0</v>
      </c>
      <c r="AU19" s="8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0</v>
      </c>
      <c r="E20" s="16">
        <f>'[3]28'!E22</f>
        <v>0</v>
      </c>
      <c r="F20" s="16">
        <f>'[3]28'!F22</f>
        <v>1020</v>
      </c>
      <c r="G20" s="16">
        <f>'[3]28'!G22</f>
        <v>0</v>
      </c>
      <c r="H20" s="17">
        <f t="shared" si="27"/>
        <v>1340</v>
      </c>
      <c r="I20" s="15">
        <f>'[3]28'!J22</f>
        <v>0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0</v>
      </c>
      <c r="N20" s="16">
        <f>'[3]28'!O22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0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</v>
      </c>
      <c r="AT20" s="8">
        <v>0</v>
      </c>
      <c r="AU20" s="8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0</v>
      </c>
      <c r="E21" s="16">
        <f>'[3]28'!E23</f>
        <v>0</v>
      </c>
      <c r="F21" s="16">
        <f>'[3]28'!F23</f>
        <v>1020</v>
      </c>
      <c r="G21" s="16">
        <f>'[3]28'!G23</f>
        <v>0</v>
      </c>
      <c r="H21" s="17">
        <f t="shared" si="27"/>
        <v>1340</v>
      </c>
      <c r="I21" s="15">
        <f>'[3]28'!J23</f>
        <v>0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0</v>
      </c>
      <c r="N21" s="16">
        <f>'[3]28'!O23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</v>
      </c>
      <c r="AT21" s="8">
        <v>0</v>
      </c>
      <c r="AU21" s="8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0</v>
      </c>
      <c r="E22" s="16">
        <f>'[3]28'!E24</f>
        <v>0</v>
      </c>
      <c r="F22" s="16">
        <f>'[3]28'!F24</f>
        <v>1020</v>
      </c>
      <c r="G22" s="16">
        <f>'[3]28'!G24</f>
        <v>0</v>
      </c>
      <c r="H22" s="17">
        <f t="shared" si="27"/>
        <v>1340</v>
      </c>
      <c r="I22" s="15">
        <f>'[3]28'!J24</f>
        <v>0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0</v>
      </c>
      <c r="N22" s="16">
        <f>'[3]28'!O24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</v>
      </c>
      <c r="AT22" s="8">
        <v>0</v>
      </c>
      <c r="AU22" s="8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0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0</v>
      </c>
      <c r="E23" s="16">
        <f>'[3]28'!E25</f>
        <v>0</v>
      </c>
      <c r="F23" s="16">
        <f>'[3]28'!F25</f>
        <v>1020</v>
      </c>
      <c r="G23" s="16">
        <f>'[3]28'!G25</f>
        <v>0</v>
      </c>
      <c r="H23" s="17">
        <f t="shared" si="27"/>
        <v>1340</v>
      </c>
      <c r="I23" s="15">
        <f>'[3]28'!J25</f>
        <v>0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0</v>
      </c>
      <c r="N23" s="16">
        <f>'[3]28'!O25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</v>
      </c>
      <c r="AT23" s="8">
        <v>0</v>
      </c>
      <c r="AU23" s="8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0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0</v>
      </c>
      <c r="E24" s="16">
        <f>'[3]28'!E26</f>
        <v>0</v>
      </c>
      <c r="F24" s="16">
        <f>'[3]28'!F26</f>
        <v>1020</v>
      </c>
      <c r="G24" s="16">
        <f>'[3]28'!G26</f>
        <v>0</v>
      </c>
      <c r="H24" s="17">
        <f t="shared" si="27"/>
        <v>1340</v>
      </c>
      <c r="I24" s="15">
        <f>'[3]28'!J26</f>
        <v>0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0</v>
      </c>
      <c r="N24" s="16">
        <f>'[3]28'!O26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</v>
      </c>
      <c r="AT24" s="8">
        <v>0</v>
      </c>
      <c r="AU24" s="8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0</v>
      </c>
      <c r="E25" s="16">
        <f>'[3]28'!E27</f>
        <v>0</v>
      </c>
      <c r="F25" s="16">
        <f>'[3]28'!F27</f>
        <v>1020</v>
      </c>
      <c r="G25" s="16">
        <f>'[3]28'!G27</f>
        <v>0</v>
      </c>
      <c r="H25" s="17">
        <f t="shared" si="27"/>
        <v>1340</v>
      </c>
      <c r="I25" s="15">
        <f>'[3]28'!J27</f>
        <v>0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0</v>
      </c>
      <c r="N25" s="16">
        <f>'[3]28'!O27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</v>
      </c>
      <c r="AT25" s="8">
        <v>0</v>
      </c>
      <c r="AU25" s="8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0</v>
      </c>
      <c r="E26" s="16">
        <f>'[3]28'!E28</f>
        <v>0</v>
      </c>
      <c r="F26" s="16">
        <f>'[3]28'!F28</f>
        <v>1020</v>
      </c>
      <c r="G26" s="16">
        <f>'[3]28'!G28</f>
        <v>0</v>
      </c>
      <c r="H26" s="17">
        <f t="shared" si="27"/>
        <v>1340</v>
      </c>
      <c r="I26" s="15">
        <f>'[3]28'!J28</f>
        <v>0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0</v>
      </c>
      <c r="N26" s="16">
        <f>'[3]28'!O28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</v>
      </c>
      <c r="AT26" s="8">
        <v>0</v>
      </c>
      <c r="AU26" s="8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0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0</v>
      </c>
      <c r="E27" s="16">
        <f>'[3]28'!E29</f>
        <v>0</v>
      </c>
      <c r="F27" s="16">
        <f>'[3]28'!F29</f>
        <v>1020</v>
      </c>
      <c r="G27" s="16">
        <f>'[3]28'!G29</f>
        <v>0</v>
      </c>
      <c r="H27" s="17">
        <f t="shared" si="27"/>
        <v>1340</v>
      </c>
      <c r="I27" s="15">
        <f>'[3]28'!J29</f>
        <v>0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0</v>
      </c>
      <c r="N27" s="16">
        <f>'[3]28'!O29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</v>
      </c>
      <c r="AT27" s="8">
        <v>0</v>
      </c>
      <c r="AU27" s="8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0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0</v>
      </c>
      <c r="E28" s="16">
        <f>'[3]28'!E30</f>
        <v>0</v>
      </c>
      <c r="F28" s="16">
        <f>'[3]28'!F30</f>
        <v>1020</v>
      </c>
      <c r="G28" s="16">
        <f>'[3]28'!G30</f>
        <v>0</v>
      </c>
      <c r="H28" s="17">
        <f t="shared" si="27"/>
        <v>1340</v>
      </c>
      <c r="I28" s="15">
        <f>'[3]28'!J30</f>
        <v>0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0</v>
      </c>
      <c r="N28" s="16">
        <f>'[3]28'!O30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</v>
      </c>
      <c r="AT28" s="8">
        <v>0</v>
      </c>
      <c r="AU28" s="8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0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0</v>
      </c>
      <c r="E29" s="16">
        <f>'[3]28'!E31</f>
        <v>0</v>
      </c>
      <c r="F29" s="16">
        <f>'[3]28'!F31</f>
        <v>1020</v>
      </c>
      <c r="G29" s="16">
        <f>'[3]28'!G31</f>
        <v>0</v>
      </c>
      <c r="H29" s="17">
        <f t="shared" si="27"/>
        <v>1340</v>
      </c>
      <c r="I29" s="15">
        <f>'[3]28'!J31</f>
        <v>0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0</v>
      </c>
      <c r="N29" s="16">
        <f>'[3]28'!O31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</v>
      </c>
      <c r="AT29" s="8">
        <v>0</v>
      </c>
      <c r="AU29" s="8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0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0</v>
      </c>
      <c r="E30" s="16">
        <f>'[3]28'!E32</f>
        <v>0</v>
      </c>
      <c r="F30" s="16">
        <f>'[3]28'!F32</f>
        <v>1020</v>
      </c>
      <c r="G30" s="16">
        <f>'[3]28'!G32</f>
        <v>0</v>
      </c>
      <c r="H30" s="17">
        <f t="shared" si="27"/>
        <v>1340</v>
      </c>
      <c r="I30" s="15">
        <f>'[3]28'!J32</f>
        <v>0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0</v>
      </c>
      <c r="N30" s="16">
        <f>'[3]28'!O32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</v>
      </c>
      <c r="AT30" s="8">
        <v>0</v>
      </c>
      <c r="AU30" s="8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0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1020</v>
      </c>
      <c r="G31" s="16">
        <f>'[3]28'!G33</f>
        <v>0</v>
      </c>
      <c r="H31" s="17">
        <f t="shared" si="27"/>
        <v>1340</v>
      </c>
      <c r="I31" s="15">
        <f>'[3]28'!J33</f>
        <v>0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0</v>
      </c>
      <c r="N31" s="16">
        <f>'[3]28'!O33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</v>
      </c>
      <c r="AT31" s="8">
        <v>0</v>
      </c>
      <c r="AU31" s="8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0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1020</v>
      </c>
      <c r="G32" s="16">
        <f>'[3]28'!G34</f>
        <v>0</v>
      </c>
      <c r="H32" s="17">
        <f t="shared" si="27"/>
        <v>1340</v>
      </c>
      <c r="I32" s="15">
        <f>'[3]28'!J34</f>
        <v>0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0</v>
      </c>
      <c r="N32" s="16">
        <f>'[3]28'!O34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</v>
      </c>
      <c r="AT32" s="8">
        <v>0</v>
      </c>
      <c r="AU32" s="8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1020</v>
      </c>
      <c r="G33" s="16">
        <f>'[3]28'!G35</f>
        <v>0</v>
      </c>
      <c r="H33" s="17">
        <f t="shared" si="27"/>
        <v>1340</v>
      </c>
      <c r="I33" s="15">
        <f>'[3]28'!J35</f>
        <v>0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0</v>
      </c>
      <c r="N33" s="16">
        <f>'[3]28'!O35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</v>
      </c>
      <c r="AT33" s="8">
        <v>0</v>
      </c>
      <c r="AU33" s="8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0</v>
      </c>
      <c r="BD33" s="204">
        <v>0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1020</v>
      </c>
      <c r="G34" s="16">
        <f>'[3]28'!G36</f>
        <v>0</v>
      </c>
      <c r="H34" s="17">
        <f t="shared" si="27"/>
        <v>1340</v>
      </c>
      <c r="I34" s="15">
        <f>'[3]28'!J36</f>
        <v>0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0</v>
      </c>
      <c r="N34" s="16">
        <f>'[3]28'!O36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</v>
      </c>
      <c r="AT34" s="8">
        <v>0</v>
      </c>
      <c r="AU34" s="8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0</v>
      </c>
      <c r="BD34" s="204">
        <v>0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1020</v>
      </c>
      <c r="G35" s="16">
        <f>'[3]28'!G37</f>
        <v>0</v>
      </c>
      <c r="H35" s="17">
        <f t="shared" si="27"/>
        <v>1340</v>
      </c>
      <c r="I35" s="15">
        <f>'[3]28'!J37</f>
        <v>0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0</v>
      </c>
      <c r="N35" s="16">
        <f>'[3]28'!O37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</v>
      </c>
      <c r="AT35" s="8">
        <v>0</v>
      </c>
      <c r="AU35" s="8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0</v>
      </c>
      <c r="BD35" s="204">
        <v>0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1020</v>
      </c>
      <c r="G36" s="16">
        <f>'[3]28'!G38</f>
        <v>0</v>
      </c>
      <c r="H36" s="17">
        <f t="shared" si="27"/>
        <v>1340</v>
      </c>
      <c r="I36" s="15">
        <f>'[3]28'!J38</f>
        <v>0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0</v>
      </c>
      <c r="N36" s="16">
        <f>'[3]28'!O38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</v>
      </c>
      <c r="AT36" s="8">
        <v>0</v>
      </c>
      <c r="AU36" s="8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0</v>
      </c>
      <c r="BD36" s="204">
        <v>0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1020</v>
      </c>
      <c r="G37" s="16">
        <f>'[3]28'!G39</f>
        <v>0</v>
      </c>
      <c r="H37" s="17">
        <f t="shared" si="27"/>
        <v>1340</v>
      </c>
      <c r="I37" s="15">
        <f>'[3]28'!J39</f>
        <v>0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0</v>
      </c>
      <c r="N37" s="16">
        <f>'[3]28'!O39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</v>
      </c>
      <c r="AT37" s="8">
        <v>0</v>
      </c>
      <c r="AU37" s="8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0</v>
      </c>
      <c r="BD37" s="204">
        <v>0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1020</v>
      </c>
      <c r="G38" s="16">
        <f>'[3]28'!G40</f>
        <v>0</v>
      </c>
      <c r="H38" s="17">
        <f t="shared" si="27"/>
        <v>1340</v>
      </c>
      <c r="I38" s="15">
        <f>'[3]28'!J40</f>
        <v>0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0</v>
      </c>
      <c r="N38" s="16">
        <f>'[3]28'!O40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</v>
      </c>
      <c r="AT38" s="8">
        <v>0</v>
      </c>
      <c r="AU38" s="8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0</v>
      </c>
      <c r="BD38" s="204">
        <v>0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1010</v>
      </c>
      <c r="G39" s="16">
        <f>'[3]28'!G41</f>
        <v>0</v>
      </c>
      <c r="H39" s="17">
        <f t="shared" si="27"/>
        <v>1330</v>
      </c>
      <c r="I39" s="15">
        <f>'[3]28'!J41</f>
        <v>0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0</v>
      </c>
      <c r="N39" s="16">
        <f>'[3]28'!O41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</v>
      </c>
      <c r="AT39" s="8">
        <v>0</v>
      </c>
      <c r="AU39" s="8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0</v>
      </c>
      <c r="BD39" s="204">
        <v>0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1010</v>
      </c>
      <c r="G40" s="16">
        <f>'[3]28'!G42</f>
        <v>0</v>
      </c>
      <c r="H40" s="17">
        <f t="shared" si="27"/>
        <v>1330</v>
      </c>
      <c r="I40" s="15">
        <f>'[3]28'!J42</f>
        <v>0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0</v>
      </c>
      <c r="N40" s="16">
        <f>'[3]28'!O42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</v>
      </c>
      <c r="AT40" s="8">
        <v>0</v>
      </c>
      <c r="AU40" s="8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0</v>
      </c>
      <c r="BD40" s="204">
        <v>0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1010</v>
      </c>
      <c r="G41" s="16">
        <f>'[3]28'!G43</f>
        <v>0</v>
      </c>
      <c r="H41" s="17">
        <f t="shared" si="27"/>
        <v>1330</v>
      </c>
      <c r="I41" s="15">
        <f>'[3]28'!J43</f>
        <v>0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0</v>
      </c>
      <c r="N41" s="16">
        <f>'[3]28'!O43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</v>
      </c>
      <c r="AT41" s="8">
        <v>0</v>
      </c>
      <c r="AU41" s="8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0</v>
      </c>
      <c r="BD41" s="204">
        <v>0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1010</v>
      </c>
      <c r="G42" s="16">
        <f>'[3]28'!G44</f>
        <v>0</v>
      </c>
      <c r="H42" s="17">
        <f t="shared" si="27"/>
        <v>1330</v>
      </c>
      <c r="I42" s="15">
        <f>'[3]28'!J44</f>
        <v>0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0</v>
      </c>
      <c r="N42" s="16">
        <f>'[3]28'!O44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</v>
      </c>
      <c r="AT42" s="8">
        <v>0</v>
      </c>
      <c r="AU42" s="8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0</v>
      </c>
      <c r="BD42" s="204">
        <v>0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1010</v>
      </c>
      <c r="G43" s="16">
        <f>'[3]28'!G45</f>
        <v>0</v>
      </c>
      <c r="H43" s="17">
        <f t="shared" si="27"/>
        <v>1330</v>
      </c>
      <c r="I43" s="15">
        <f>'[3]28'!J45</f>
        <v>0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0</v>
      </c>
      <c r="N43" s="16">
        <f>'[3]28'!O45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</v>
      </c>
      <c r="AT43" s="8">
        <v>0</v>
      </c>
      <c r="AU43" s="8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0</v>
      </c>
      <c r="BD43" s="204">
        <v>0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1010</v>
      </c>
      <c r="G44" s="16">
        <f>'[3]28'!G46</f>
        <v>0</v>
      </c>
      <c r="H44" s="17">
        <f t="shared" si="27"/>
        <v>1330</v>
      </c>
      <c r="I44" s="15">
        <f>'[3]28'!J46</f>
        <v>0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0</v>
      </c>
      <c r="N44" s="16">
        <f>'[3]28'!O46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</v>
      </c>
      <c r="AT44" s="8">
        <v>0</v>
      </c>
      <c r="AU44" s="8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0</v>
      </c>
      <c r="BD44" s="204">
        <v>0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1010</v>
      </c>
      <c r="G45" s="16">
        <f>'[3]28'!G47</f>
        <v>0</v>
      </c>
      <c r="H45" s="17">
        <f t="shared" si="27"/>
        <v>1330</v>
      </c>
      <c r="I45" s="15">
        <f>'[3]28'!J47</f>
        <v>0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0</v>
      </c>
      <c r="N45" s="16">
        <f>'[3]28'!O47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</v>
      </c>
      <c r="AT45" s="8">
        <v>0</v>
      </c>
      <c r="AU45" s="8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0</v>
      </c>
      <c r="BD45" s="204">
        <v>0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1010</v>
      </c>
      <c r="G46" s="16">
        <f>'[3]28'!G48</f>
        <v>0</v>
      </c>
      <c r="H46" s="17">
        <f t="shared" si="27"/>
        <v>1330</v>
      </c>
      <c r="I46" s="15">
        <f>'[3]28'!J48</f>
        <v>0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0</v>
      </c>
      <c r="N46" s="16">
        <f>'[3]28'!O48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</v>
      </c>
      <c r="AT46" s="8">
        <v>0</v>
      </c>
      <c r="AU46" s="8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0</v>
      </c>
      <c r="BD46" s="204">
        <v>0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1010</v>
      </c>
      <c r="G47" s="16">
        <f>'[3]28'!G49</f>
        <v>0</v>
      </c>
      <c r="H47" s="17">
        <f t="shared" si="27"/>
        <v>1330</v>
      </c>
      <c r="I47" s="15">
        <f>'[3]28'!J49</f>
        <v>0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0</v>
      </c>
      <c r="N47" s="16">
        <f>'[3]28'!O49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</v>
      </c>
      <c r="AT47" s="8">
        <v>0</v>
      </c>
      <c r="AU47" s="8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0</v>
      </c>
      <c r="BD47" s="204">
        <v>0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1010</v>
      </c>
      <c r="G48" s="16">
        <f>'[3]28'!G50</f>
        <v>0</v>
      </c>
      <c r="H48" s="17">
        <f t="shared" si="27"/>
        <v>1330</v>
      </c>
      <c r="I48" s="15">
        <f>'[3]28'!J50</f>
        <v>0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0</v>
      </c>
      <c r="N48" s="16">
        <f>'[3]28'!O50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</v>
      </c>
      <c r="AT48" s="8">
        <v>0</v>
      </c>
      <c r="AU48" s="8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0</v>
      </c>
      <c r="BD48" s="204">
        <v>0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1010</v>
      </c>
      <c r="G49" s="16">
        <f>'[3]28'!G51</f>
        <v>0</v>
      </c>
      <c r="H49" s="17">
        <f t="shared" si="27"/>
        <v>1330</v>
      </c>
      <c r="I49" s="15">
        <f>'[3]28'!J51</f>
        <v>0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0</v>
      </c>
      <c r="N49" s="16">
        <f>'[3]28'!O51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</v>
      </c>
      <c r="AT49" s="8">
        <v>0</v>
      </c>
      <c r="AU49" s="8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0</v>
      </c>
      <c r="BD49" s="204">
        <v>0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1010</v>
      </c>
      <c r="G50" s="16">
        <f>'[3]28'!G52</f>
        <v>0</v>
      </c>
      <c r="H50" s="17">
        <f t="shared" si="27"/>
        <v>1330</v>
      </c>
      <c r="I50" s="15">
        <f>'[3]28'!J52</f>
        <v>0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0</v>
      </c>
      <c r="N50" s="16">
        <f>'[3]28'!O52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</v>
      </c>
      <c r="AT50" s="8">
        <v>0</v>
      </c>
      <c r="AU50" s="8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0</v>
      </c>
      <c r="BD50" s="204">
        <v>0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990</v>
      </c>
      <c r="G51" s="16">
        <f>'[3]28'!G53</f>
        <v>0</v>
      </c>
      <c r="H51" s="17">
        <f t="shared" si="27"/>
        <v>1310</v>
      </c>
      <c r="I51" s="15">
        <f>'[3]28'!J53</f>
        <v>0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0</v>
      </c>
      <c r="N51" s="16">
        <f>'[3]28'!O53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</v>
      </c>
      <c r="AT51" s="8">
        <v>0</v>
      </c>
      <c r="AU51" s="8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0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990</v>
      </c>
      <c r="G52" s="16">
        <f>'[3]28'!G54</f>
        <v>0</v>
      </c>
      <c r="H52" s="17">
        <f t="shared" si="27"/>
        <v>1310</v>
      </c>
      <c r="I52" s="15">
        <f>'[3]28'!J54</f>
        <v>0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0</v>
      </c>
      <c r="N52" s="16">
        <f>'[3]28'!O54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</v>
      </c>
      <c r="AT52" s="8">
        <v>0</v>
      </c>
      <c r="AU52" s="8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0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990</v>
      </c>
      <c r="G53" s="16">
        <f>'[3]28'!G55</f>
        <v>0</v>
      </c>
      <c r="H53" s="17">
        <f t="shared" si="27"/>
        <v>1310</v>
      </c>
      <c r="I53" s="15">
        <f>'[3]28'!J55</f>
        <v>0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0</v>
      </c>
      <c r="N53" s="16">
        <f>'[3]28'!O55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</v>
      </c>
      <c r="AT53" s="8">
        <v>0</v>
      </c>
      <c r="AU53" s="8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0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990</v>
      </c>
      <c r="G54" s="16">
        <f>'[3]28'!G56</f>
        <v>0</v>
      </c>
      <c r="H54" s="17">
        <f t="shared" si="27"/>
        <v>1310</v>
      </c>
      <c r="I54" s="15">
        <f>'[3]28'!J56</f>
        <v>0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0</v>
      </c>
      <c r="N54" s="16">
        <f>'[3]28'!O56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</v>
      </c>
      <c r="AT54" s="8">
        <v>0</v>
      </c>
      <c r="AU54" s="8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0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990</v>
      </c>
      <c r="G55" s="16">
        <f>'[3]28'!G57</f>
        <v>0</v>
      </c>
      <c r="H55" s="17">
        <f t="shared" si="27"/>
        <v>1310</v>
      </c>
      <c r="I55" s="15">
        <f>'[3]28'!J57</f>
        <v>0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0</v>
      </c>
      <c r="N55" s="16">
        <f>'[3]28'!O57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</v>
      </c>
      <c r="AT55" s="8">
        <v>0</v>
      </c>
      <c r="AU55" s="8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0</v>
      </c>
      <c r="BD55" s="204">
        <v>0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990</v>
      </c>
      <c r="G56" s="16">
        <f>'[3]28'!G58</f>
        <v>0</v>
      </c>
      <c r="H56" s="17">
        <f t="shared" si="27"/>
        <v>1310</v>
      </c>
      <c r="I56" s="15">
        <f>'[3]28'!J58</f>
        <v>0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0</v>
      </c>
      <c r="N56" s="16">
        <f>'[3]28'!O58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</v>
      </c>
      <c r="AT56" s="8">
        <v>0</v>
      </c>
      <c r="AU56" s="8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0</v>
      </c>
      <c r="BD56" s="204">
        <v>0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990</v>
      </c>
      <c r="G57" s="16">
        <f>'[3]28'!G59</f>
        <v>0</v>
      </c>
      <c r="H57" s="17">
        <f t="shared" si="27"/>
        <v>1310</v>
      </c>
      <c r="I57" s="15">
        <f>'[3]28'!J59</f>
        <v>0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0</v>
      </c>
      <c r="N57" s="16">
        <f>'[3]28'!O59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</v>
      </c>
      <c r="AT57" s="8">
        <v>0</v>
      </c>
      <c r="AU57" s="8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0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990</v>
      </c>
      <c r="G58" s="16">
        <f>'[3]28'!G60</f>
        <v>0</v>
      </c>
      <c r="H58" s="17">
        <f t="shared" si="27"/>
        <v>1310</v>
      </c>
      <c r="I58" s="15">
        <f>'[3]28'!J60</f>
        <v>0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0</v>
      </c>
      <c r="N58" s="16">
        <f>'[3]28'!O60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</v>
      </c>
      <c r="AT58" s="8">
        <v>0</v>
      </c>
      <c r="AU58" s="8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0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990</v>
      </c>
      <c r="G59" s="16">
        <f>'[3]28'!G61</f>
        <v>0</v>
      </c>
      <c r="H59" s="17">
        <f t="shared" si="27"/>
        <v>1310</v>
      </c>
      <c r="I59" s="15">
        <f>'[3]28'!J61</f>
        <v>0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0</v>
      </c>
      <c r="N59" s="16">
        <f>'[3]28'!O61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</v>
      </c>
      <c r="AT59" s="8">
        <v>0</v>
      </c>
      <c r="AU59" s="8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0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990</v>
      </c>
      <c r="G60" s="16">
        <f>'[3]28'!G62</f>
        <v>0</v>
      </c>
      <c r="H60" s="17">
        <f t="shared" si="27"/>
        <v>1310</v>
      </c>
      <c r="I60" s="15">
        <f>'[3]28'!J62</f>
        <v>0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0</v>
      </c>
      <c r="N60" s="16">
        <f>'[3]28'!O62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</v>
      </c>
      <c r="AT60" s="8">
        <v>0</v>
      </c>
      <c r="AU60" s="8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0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990</v>
      </c>
      <c r="G61" s="16">
        <f>'[3]28'!G63</f>
        <v>0</v>
      </c>
      <c r="H61" s="17">
        <f t="shared" si="27"/>
        <v>1310</v>
      </c>
      <c r="I61" s="15">
        <f>'[3]28'!J63</f>
        <v>0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0</v>
      </c>
      <c r="N61" s="16">
        <f>'[3]28'!O63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</v>
      </c>
      <c r="AT61" s="8">
        <v>0</v>
      </c>
      <c r="AU61" s="8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0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990</v>
      </c>
      <c r="G62" s="16">
        <f>'[3]28'!G64</f>
        <v>0</v>
      </c>
      <c r="H62" s="17">
        <f t="shared" si="27"/>
        <v>1310</v>
      </c>
      <c r="I62" s="15">
        <f>'[3]28'!J64</f>
        <v>0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0</v>
      </c>
      <c r="N62" s="16">
        <f>'[3]28'!O64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</v>
      </c>
      <c r="AT62" s="8">
        <v>0</v>
      </c>
      <c r="AU62" s="8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0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990</v>
      </c>
      <c r="G63" s="16">
        <f>'[3]28'!G65</f>
        <v>0</v>
      </c>
      <c r="H63" s="17">
        <f t="shared" si="27"/>
        <v>1310</v>
      </c>
      <c r="I63" s="15">
        <f>'[3]28'!J65</f>
        <v>0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0</v>
      </c>
      <c r="N63" s="16">
        <f>'[3]28'!O65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</v>
      </c>
      <c r="AT63" s="8">
        <v>0</v>
      </c>
      <c r="AU63" s="8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0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990</v>
      </c>
      <c r="G64" s="16">
        <f>'[3]28'!G66</f>
        <v>0</v>
      </c>
      <c r="H64" s="17">
        <f t="shared" si="27"/>
        <v>1310</v>
      </c>
      <c r="I64" s="15">
        <f>'[3]28'!J66</f>
        <v>0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0</v>
      </c>
      <c r="N64" s="16">
        <f>'[3]28'!O66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</v>
      </c>
      <c r="AT64" s="8">
        <v>0</v>
      </c>
      <c r="AU64" s="8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0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990</v>
      </c>
      <c r="G65" s="16">
        <f>'[3]28'!G67</f>
        <v>0</v>
      </c>
      <c r="H65" s="17">
        <f t="shared" si="27"/>
        <v>1310</v>
      </c>
      <c r="I65" s="15">
        <f>'[3]28'!J67</f>
        <v>0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0</v>
      </c>
      <c r="N65" s="16">
        <f>'[3]28'!O67</f>
        <v>0</v>
      </c>
      <c r="O65" s="17">
        <f t="shared" si="28"/>
        <v>0</v>
      </c>
      <c r="P65" s="18">
        <f>frq!C65</f>
        <v>1</v>
      </c>
      <c r="Q65" s="15">
        <f t="shared" si="33"/>
        <v>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0</v>
      </c>
      <c r="AT65" s="8">
        <v>0</v>
      </c>
      <c r="AU65" s="8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0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990</v>
      </c>
      <c r="G66" s="16">
        <f>'[3]28'!G68</f>
        <v>0</v>
      </c>
      <c r="H66" s="17">
        <f t="shared" si="27"/>
        <v>1310</v>
      </c>
      <c r="I66" s="15">
        <f>'[3]28'!J68</f>
        <v>0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0</v>
      </c>
      <c r="N66" s="16">
        <f>'[3]28'!O68</f>
        <v>0</v>
      </c>
      <c r="O66" s="17">
        <f t="shared" si="28"/>
        <v>0</v>
      </c>
      <c r="P66" s="18">
        <f>frq!C66</f>
        <v>1</v>
      </c>
      <c r="Q66" s="15">
        <f t="shared" si="33"/>
        <v>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0</v>
      </c>
      <c r="AT66" s="8">
        <v>0</v>
      </c>
      <c r="AU66" s="8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0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990</v>
      </c>
      <c r="G67" s="16">
        <f>'[3]28'!G69</f>
        <v>0</v>
      </c>
      <c r="H67" s="17">
        <f t="shared" si="27"/>
        <v>1310</v>
      </c>
      <c r="I67" s="15">
        <f>'[3]28'!J69</f>
        <v>0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0</v>
      </c>
      <c r="N67" s="16">
        <f>'[3]28'!O69</f>
        <v>0</v>
      </c>
      <c r="O67" s="17">
        <f t="shared" si="28"/>
        <v>0</v>
      </c>
      <c r="P67" s="18">
        <f>frq!C67</f>
        <v>1</v>
      </c>
      <c r="Q67" s="15">
        <f t="shared" si="33"/>
        <v>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0</v>
      </c>
      <c r="AT67" s="8">
        <v>0</v>
      </c>
      <c r="AU67" s="8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0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990</v>
      </c>
      <c r="G68" s="16">
        <f>'[3]28'!G70</f>
        <v>0</v>
      </c>
      <c r="H68" s="17">
        <f t="shared" si="27"/>
        <v>1310</v>
      </c>
      <c r="I68" s="15">
        <f>'[3]28'!J70</f>
        <v>0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0</v>
      </c>
      <c r="N68" s="16">
        <f>'[3]28'!O70</f>
        <v>0</v>
      </c>
      <c r="O68" s="17">
        <f t="shared" si="28"/>
        <v>0</v>
      </c>
      <c r="P68" s="18">
        <f>frq!C68</f>
        <v>1</v>
      </c>
      <c r="Q68" s="15">
        <f t="shared" si="33"/>
        <v>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0</v>
      </c>
      <c r="AT68" s="8">
        <v>0</v>
      </c>
      <c r="AU68" s="8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0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990</v>
      </c>
      <c r="G69" s="16">
        <f>'[3]28'!G71</f>
        <v>0</v>
      </c>
      <c r="H69" s="17">
        <f t="shared" ref="H69:H98" si="59">SUM(B69:G69)</f>
        <v>1310</v>
      </c>
      <c r="I69" s="15">
        <f>'[3]28'!J71</f>
        <v>0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0</v>
      </c>
      <c r="N69" s="16">
        <f>'[3]28'!O71</f>
        <v>0</v>
      </c>
      <c r="O69" s="17">
        <f t="shared" ref="O69:O98" si="60">SUM(I69:N69)</f>
        <v>0</v>
      </c>
      <c r="P69" s="18">
        <f>frq!C69</f>
        <v>1</v>
      </c>
      <c r="Q69" s="15">
        <f t="shared" si="33"/>
        <v>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0</v>
      </c>
      <c r="AT69" s="8">
        <v>0</v>
      </c>
      <c r="AU69" s="8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0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990</v>
      </c>
      <c r="G70" s="16">
        <f>'[3]28'!G72</f>
        <v>0</v>
      </c>
      <c r="H70" s="17">
        <f t="shared" si="59"/>
        <v>1310</v>
      </c>
      <c r="I70" s="15">
        <f>'[3]28'!J72</f>
        <v>0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0</v>
      </c>
      <c r="N70" s="16">
        <f>'[3]28'!O72</f>
        <v>0</v>
      </c>
      <c r="O70" s="17">
        <f t="shared" si="60"/>
        <v>0</v>
      </c>
      <c r="P70" s="18">
        <f>frq!C70</f>
        <v>1</v>
      </c>
      <c r="Q70" s="15">
        <f t="shared" si="33"/>
        <v>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0</v>
      </c>
      <c r="AT70" s="8">
        <v>0</v>
      </c>
      <c r="AU70" s="8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0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990</v>
      </c>
      <c r="G71" s="16">
        <f>'[3]28'!G73</f>
        <v>0</v>
      </c>
      <c r="H71" s="17">
        <f t="shared" si="59"/>
        <v>1310</v>
      </c>
      <c r="I71" s="15">
        <f>'[3]28'!J73</f>
        <v>0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0</v>
      </c>
      <c r="N71" s="16">
        <f>'[3]28'!O73</f>
        <v>0</v>
      </c>
      <c r="O71" s="17">
        <f t="shared" si="60"/>
        <v>0</v>
      </c>
      <c r="P71" s="18">
        <f>frq!C71</f>
        <v>1</v>
      </c>
      <c r="Q71" s="15">
        <f t="shared" si="33"/>
        <v>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0</v>
      </c>
      <c r="AT71" s="8">
        <v>0</v>
      </c>
      <c r="AU71" s="8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0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990</v>
      </c>
      <c r="G72" s="16">
        <f>'[3]28'!G74</f>
        <v>0</v>
      </c>
      <c r="H72" s="17">
        <f t="shared" si="59"/>
        <v>1310</v>
      </c>
      <c r="I72" s="15">
        <f>'[3]28'!J74</f>
        <v>0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0</v>
      </c>
      <c r="N72" s="16">
        <f>'[3]28'!O74</f>
        <v>0</v>
      </c>
      <c r="O72" s="17">
        <f t="shared" si="60"/>
        <v>0</v>
      </c>
      <c r="P72" s="18">
        <f>frq!C72</f>
        <v>1</v>
      </c>
      <c r="Q72" s="15">
        <f t="shared" si="33"/>
        <v>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0</v>
      </c>
      <c r="AT72" s="8">
        <v>0</v>
      </c>
      <c r="AU72" s="8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0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990</v>
      </c>
      <c r="G73" s="16">
        <f>'[3]28'!G75</f>
        <v>0</v>
      </c>
      <c r="H73" s="17">
        <f t="shared" si="59"/>
        <v>1310</v>
      </c>
      <c r="I73" s="15">
        <f>'[3]28'!J75</f>
        <v>0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0</v>
      </c>
      <c r="N73" s="16">
        <f>'[3]28'!O75</f>
        <v>0</v>
      </c>
      <c r="O73" s="17">
        <f t="shared" si="60"/>
        <v>0</v>
      </c>
      <c r="P73" s="18">
        <f>frq!C73</f>
        <v>1</v>
      </c>
      <c r="Q73" s="15">
        <f t="shared" si="33"/>
        <v>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0</v>
      </c>
      <c r="AT73" s="8">
        <v>0</v>
      </c>
      <c r="AU73" s="8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0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990</v>
      </c>
      <c r="G74" s="16">
        <f>'[3]28'!G76</f>
        <v>0</v>
      </c>
      <c r="H74" s="17">
        <f t="shared" si="59"/>
        <v>1310</v>
      </c>
      <c r="I74" s="15">
        <f>'[3]28'!J76</f>
        <v>0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0</v>
      </c>
      <c r="N74" s="16">
        <f>'[3]28'!O76</f>
        <v>0</v>
      </c>
      <c r="O74" s="17">
        <f t="shared" si="60"/>
        <v>0</v>
      </c>
      <c r="P74" s="18">
        <f>frq!C74</f>
        <v>1</v>
      </c>
      <c r="Q74" s="15">
        <f t="shared" si="33"/>
        <v>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0</v>
      </c>
      <c r="AT74" s="8">
        <v>0</v>
      </c>
      <c r="AU74" s="8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0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1000</v>
      </c>
      <c r="G75" s="16">
        <f>'[3]28'!G77</f>
        <v>0</v>
      </c>
      <c r="H75" s="17">
        <f t="shared" si="59"/>
        <v>1320</v>
      </c>
      <c r="I75" s="15">
        <f>'[3]28'!J77</f>
        <v>0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0</v>
      </c>
      <c r="N75" s="16">
        <f>'[3]28'!O77</f>
        <v>0</v>
      </c>
      <c r="O75" s="17">
        <f t="shared" si="60"/>
        <v>0</v>
      </c>
      <c r="P75" s="18">
        <f>frq!C75</f>
        <v>1</v>
      </c>
      <c r="Q75" s="15">
        <f t="shared" si="33"/>
        <v>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0</v>
      </c>
      <c r="AT75" s="8">
        <v>0</v>
      </c>
      <c r="AU75" s="8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1000</v>
      </c>
      <c r="G76" s="16">
        <f>'[3]28'!G78</f>
        <v>0</v>
      </c>
      <c r="H76" s="17">
        <f t="shared" si="59"/>
        <v>1320</v>
      </c>
      <c r="I76" s="15">
        <f>'[3]28'!J78</f>
        <v>0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0</v>
      </c>
      <c r="N76" s="16">
        <f>'[3]28'!O78</f>
        <v>0</v>
      </c>
      <c r="O76" s="17">
        <f t="shared" si="60"/>
        <v>0</v>
      </c>
      <c r="P76" s="18">
        <f>frq!C76</f>
        <v>1</v>
      </c>
      <c r="Q76" s="15">
        <f t="shared" si="33"/>
        <v>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0</v>
      </c>
      <c r="AT76" s="8">
        <v>0</v>
      </c>
      <c r="AU76" s="8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1000</v>
      </c>
      <c r="G77" s="16">
        <f>'[3]28'!G79</f>
        <v>0</v>
      </c>
      <c r="H77" s="17">
        <f t="shared" si="59"/>
        <v>1320</v>
      </c>
      <c r="I77" s="15">
        <f>'[3]28'!J79</f>
        <v>0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0</v>
      </c>
      <c r="N77" s="16">
        <f>'[3]28'!O79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</v>
      </c>
      <c r="AT77" s="8">
        <v>0</v>
      </c>
      <c r="AU77" s="8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0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1000</v>
      </c>
      <c r="G78" s="16">
        <f>'[3]28'!G80</f>
        <v>0</v>
      </c>
      <c r="H78" s="17">
        <f t="shared" si="59"/>
        <v>1320</v>
      </c>
      <c r="I78" s="15">
        <f>'[3]28'!J80</f>
        <v>0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0</v>
      </c>
      <c r="N78" s="16">
        <f>'[3]28'!O80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</v>
      </c>
      <c r="AT78" s="8">
        <v>0</v>
      </c>
      <c r="AU78" s="8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0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1000</v>
      </c>
      <c r="G79" s="16">
        <f>'[3]28'!G81</f>
        <v>0</v>
      </c>
      <c r="H79" s="17">
        <f t="shared" si="59"/>
        <v>1320</v>
      </c>
      <c r="I79" s="15">
        <f>'[3]28'!J81</f>
        <v>0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0</v>
      </c>
      <c r="N79" s="16">
        <f>'[3]28'!O81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</v>
      </c>
      <c r="AT79" s="8">
        <v>0</v>
      </c>
      <c r="AU79" s="8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0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1000</v>
      </c>
      <c r="G80" s="16">
        <f>'[3]28'!G82</f>
        <v>0</v>
      </c>
      <c r="H80" s="17">
        <f t="shared" si="59"/>
        <v>1320</v>
      </c>
      <c r="I80" s="15">
        <f>'[3]28'!J82</f>
        <v>0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0</v>
      </c>
      <c r="N80" s="16">
        <f>'[3]28'!O82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</v>
      </c>
      <c r="AT80" s="8">
        <v>0</v>
      </c>
      <c r="AU80" s="8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0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1000</v>
      </c>
      <c r="G81" s="16">
        <f>'[3]28'!G83</f>
        <v>0</v>
      </c>
      <c r="H81" s="17">
        <f t="shared" si="59"/>
        <v>1320</v>
      </c>
      <c r="I81" s="15">
        <f>'[3]28'!J83</f>
        <v>0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0</v>
      </c>
      <c r="N81" s="16">
        <f>'[3]28'!O83</f>
        <v>0</v>
      </c>
      <c r="O81" s="17">
        <f t="shared" si="60"/>
        <v>0</v>
      </c>
      <c r="P81" s="18">
        <f>frq!C81</f>
        <v>1</v>
      </c>
      <c r="Q81" s="15">
        <f t="shared" si="33"/>
        <v>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</v>
      </c>
      <c r="AT81" s="8">
        <v>0</v>
      </c>
      <c r="AU81" s="8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1000</v>
      </c>
      <c r="G82" s="16">
        <f>'[3]28'!G84</f>
        <v>0</v>
      </c>
      <c r="H82" s="17">
        <f t="shared" si="59"/>
        <v>1320</v>
      </c>
      <c r="I82" s="15">
        <f>'[3]28'!J84</f>
        <v>0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0</v>
      </c>
      <c r="N82" s="16">
        <f>'[3]28'!O84</f>
        <v>0</v>
      </c>
      <c r="O82" s="17">
        <f t="shared" si="60"/>
        <v>0</v>
      </c>
      <c r="P82" s="18">
        <f>frq!C82</f>
        <v>1</v>
      </c>
      <c r="Q82" s="15">
        <f t="shared" si="33"/>
        <v>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</v>
      </c>
      <c r="AT82" s="8">
        <v>0</v>
      </c>
      <c r="AU82" s="8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1000</v>
      </c>
      <c r="G83" s="16">
        <f>'[3]28'!G85</f>
        <v>0</v>
      </c>
      <c r="H83" s="17">
        <f t="shared" si="59"/>
        <v>1320</v>
      </c>
      <c r="I83" s="15">
        <f>'[3]28'!J85</f>
        <v>0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0</v>
      </c>
      <c r="N83" s="16">
        <f>'[3]28'!O85</f>
        <v>0</v>
      </c>
      <c r="O83" s="17">
        <f t="shared" si="60"/>
        <v>0</v>
      </c>
      <c r="P83" s="18">
        <f>frq!C83</f>
        <v>1</v>
      </c>
      <c r="Q83" s="15">
        <f t="shared" si="33"/>
        <v>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</v>
      </c>
      <c r="AT83" s="8">
        <v>0</v>
      </c>
      <c r="AU83" s="8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1000</v>
      </c>
      <c r="G84" s="16">
        <f>'[3]28'!G86</f>
        <v>0</v>
      </c>
      <c r="H84" s="17">
        <f t="shared" si="59"/>
        <v>1320</v>
      </c>
      <c r="I84" s="15">
        <f>'[3]28'!J86</f>
        <v>0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0</v>
      </c>
      <c r="N84" s="16">
        <f>'[3]28'!O86</f>
        <v>0</v>
      </c>
      <c r="O84" s="17">
        <f t="shared" si="60"/>
        <v>0</v>
      </c>
      <c r="P84" s="18">
        <f>frq!C84</f>
        <v>1</v>
      </c>
      <c r="Q84" s="15">
        <f t="shared" si="33"/>
        <v>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</v>
      </c>
      <c r="AT84" s="8">
        <v>0</v>
      </c>
      <c r="AU84" s="8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1000</v>
      </c>
      <c r="G85" s="16">
        <f>'[3]28'!G87</f>
        <v>0</v>
      </c>
      <c r="H85" s="17">
        <f t="shared" si="59"/>
        <v>1320</v>
      </c>
      <c r="I85" s="15">
        <f>'[3]28'!J87</f>
        <v>0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0</v>
      </c>
      <c r="N85" s="16">
        <f>'[3]28'!O87</f>
        <v>0</v>
      </c>
      <c r="O85" s="17">
        <f t="shared" si="60"/>
        <v>0</v>
      </c>
      <c r="P85" s="18">
        <f>frq!C85</f>
        <v>1</v>
      </c>
      <c r="Q85" s="15">
        <f t="shared" si="33"/>
        <v>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</v>
      </c>
      <c r="AT85" s="8">
        <v>0</v>
      </c>
      <c r="AU85" s="8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1000</v>
      </c>
      <c r="G86" s="16">
        <f>'[3]28'!G88</f>
        <v>0</v>
      </c>
      <c r="H86" s="17">
        <f t="shared" si="59"/>
        <v>1320</v>
      </c>
      <c r="I86" s="15">
        <f>'[3]28'!J88</f>
        <v>0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0</v>
      </c>
      <c r="N86" s="16">
        <f>'[3]28'!O88</f>
        <v>0</v>
      </c>
      <c r="O86" s="17">
        <f t="shared" si="60"/>
        <v>0</v>
      </c>
      <c r="P86" s="18">
        <f>frq!C86</f>
        <v>1</v>
      </c>
      <c r="Q86" s="15">
        <f t="shared" si="33"/>
        <v>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</v>
      </c>
      <c r="AT86" s="8">
        <v>0</v>
      </c>
      <c r="AU86" s="8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1000</v>
      </c>
      <c r="G87" s="16">
        <f>'[3]28'!G89</f>
        <v>0</v>
      </c>
      <c r="H87" s="17">
        <f t="shared" si="59"/>
        <v>1320</v>
      </c>
      <c r="I87" s="15">
        <f>'[3]28'!J89</f>
        <v>0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0</v>
      </c>
      <c r="N87" s="16">
        <f>'[3]28'!O89</f>
        <v>0</v>
      </c>
      <c r="O87" s="17">
        <f t="shared" si="60"/>
        <v>0</v>
      </c>
      <c r="P87" s="18">
        <f>frq!C87</f>
        <v>1</v>
      </c>
      <c r="Q87" s="15">
        <f t="shared" si="33"/>
        <v>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</v>
      </c>
      <c r="AT87" s="8">
        <v>0</v>
      </c>
      <c r="AU87" s="8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1000</v>
      </c>
      <c r="G88" s="16">
        <f>'[3]28'!G90</f>
        <v>0</v>
      </c>
      <c r="H88" s="17">
        <f t="shared" si="59"/>
        <v>1320</v>
      </c>
      <c r="I88" s="15">
        <f>'[3]28'!J90</f>
        <v>0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0</v>
      </c>
      <c r="N88" s="16">
        <f>'[3]28'!O90</f>
        <v>0</v>
      </c>
      <c r="O88" s="17">
        <f t="shared" si="60"/>
        <v>0</v>
      </c>
      <c r="P88" s="18">
        <f>frq!C88</f>
        <v>1</v>
      </c>
      <c r="Q88" s="15">
        <f t="shared" si="33"/>
        <v>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</v>
      </c>
      <c r="AT88" s="8">
        <v>0</v>
      </c>
      <c r="AU88" s="8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1000</v>
      </c>
      <c r="G89" s="16">
        <f>'[3]28'!G91</f>
        <v>0</v>
      </c>
      <c r="H89" s="17">
        <f t="shared" si="59"/>
        <v>1320</v>
      </c>
      <c r="I89" s="15">
        <f>'[3]28'!J91</f>
        <v>0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0</v>
      </c>
      <c r="N89" s="16">
        <f>'[3]28'!O91</f>
        <v>0</v>
      </c>
      <c r="O89" s="17">
        <f t="shared" si="60"/>
        <v>0</v>
      </c>
      <c r="P89" s="18">
        <f>frq!C89</f>
        <v>1</v>
      </c>
      <c r="Q89" s="15">
        <f t="shared" si="33"/>
        <v>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</v>
      </c>
      <c r="AT89" s="8">
        <v>0</v>
      </c>
      <c r="AU89" s="8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0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1000</v>
      </c>
      <c r="G90" s="16">
        <f>'[3]28'!G92</f>
        <v>0</v>
      </c>
      <c r="H90" s="17">
        <f t="shared" si="59"/>
        <v>1320</v>
      </c>
      <c r="I90" s="15">
        <f>'[3]28'!J92</f>
        <v>0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0</v>
      </c>
      <c r="N90" s="16">
        <f>'[3]28'!O92</f>
        <v>0</v>
      </c>
      <c r="O90" s="17">
        <f t="shared" si="60"/>
        <v>0</v>
      </c>
      <c r="P90" s="18">
        <f>frq!C90</f>
        <v>1</v>
      </c>
      <c r="Q90" s="15">
        <f t="shared" si="33"/>
        <v>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</v>
      </c>
      <c r="AT90" s="8">
        <v>0</v>
      </c>
      <c r="AU90" s="8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0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1000</v>
      </c>
      <c r="G91" s="16">
        <f>'[3]28'!G93</f>
        <v>0</v>
      </c>
      <c r="H91" s="17">
        <f t="shared" si="59"/>
        <v>1320</v>
      </c>
      <c r="I91" s="15">
        <f>'[3]28'!J93</f>
        <v>0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0</v>
      </c>
      <c r="N91" s="16">
        <f>'[3]28'!O93</f>
        <v>0</v>
      </c>
      <c r="O91" s="17">
        <f t="shared" si="60"/>
        <v>0</v>
      </c>
      <c r="P91" s="18">
        <f>frq!C91</f>
        <v>1</v>
      </c>
      <c r="Q91" s="15">
        <f t="shared" si="33"/>
        <v>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</v>
      </c>
      <c r="AT91" s="8">
        <v>0</v>
      </c>
      <c r="AU91" s="8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1000</v>
      </c>
      <c r="G92" s="16">
        <f>'[3]28'!G94</f>
        <v>0</v>
      </c>
      <c r="H92" s="17">
        <f t="shared" si="59"/>
        <v>1320</v>
      </c>
      <c r="I92" s="15">
        <f>'[3]28'!J94</f>
        <v>0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0</v>
      </c>
      <c r="N92" s="16">
        <f>'[3]28'!O94</f>
        <v>0</v>
      </c>
      <c r="O92" s="17">
        <f t="shared" si="60"/>
        <v>0</v>
      </c>
      <c r="P92" s="18">
        <f>frq!C92</f>
        <v>1</v>
      </c>
      <c r="Q92" s="15">
        <f t="shared" si="33"/>
        <v>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</v>
      </c>
      <c r="AT92" s="8">
        <v>0</v>
      </c>
      <c r="AU92" s="8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1000</v>
      </c>
      <c r="G93" s="16">
        <f>'[3]28'!G95</f>
        <v>0</v>
      </c>
      <c r="H93" s="17">
        <f t="shared" si="59"/>
        <v>1320</v>
      </c>
      <c r="I93" s="15">
        <f>'[3]28'!J95</f>
        <v>0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0</v>
      </c>
      <c r="N93" s="16">
        <f>'[3]28'!O95</f>
        <v>0</v>
      </c>
      <c r="O93" s="17">
        <f t="shared" si="60"/>
        <v>0</v>
      </c>
      <c r="P93" s="18">
        <f>frq!C93</f>
        <v>1</v>
      </c>
      <c r="Q93" s="15">
        <f t="shared" si="33"/>
        <v>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</v>
      </c>
      <c r="AT93" s="8">
        <v>0</v>
      </c>
      <c r="AU93" s="8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1000</v>
      </c>
      <c r="G94" s="16">
        <f>'[3]28'!G96</f>
        <v>0</v>
      </c>
      <c r="H94" s="17">
        <f t="shared" si="59"/>
        <v>1320</v>
      </c>
      <c r="I94" s="15">
        <f>'[3]28'!J96</f>
        <v>0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0</v>
      </c>
      <c r="N94" s="16">
        <f>'[3]28'!O96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</v>
      </c>
      <c r="AT94" s="8">
        <v>0</v>
      </c>
      <c r="AU94" s="8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1000</v>
      </c>
      <c r="G95" s="16">
        <f>'[3]28'!G97</f>
        <v>0</v>
      </c>
      <c r="H95" s="17">
        <f t="shared" si="59"/>
        <v>1320</v>
      </c>
      <c r="I95" s="15">
        <f>'[3]28'!J97</f>
        <v>0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0</v>
      </c>
      <c r="N95" s="16">
        <f>'[3]28'!O97</f>
        <v>0</v>
      </c>
      <c r="O95" s="17">
        <f t="shared" si="60"/>
        <v>0</v>
      </c>
      <c r="P95" s="18">
        <f>frq!C95</f>
        <v>1</v>
      </c>
      <c r="Q95" s="15">
        <f t="shared" si="33"/>
        <v>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</v>
      </c>
      <c r="AT95" s="8">
        <v>0</v>
      </c>
      <c r="AU95" s="8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1000</v>
      </c>
      <c r="G96" s="16">
        <f>'[3]28'!G98</f>
        <v>0</v>
      </c>
      <c r="H96" s="17">
        <f t="shared" si="59"/>
        <v>1320</v>
      </c>
      <c r="I96" s="15">
        <f>'[3]28'!J98</f>
        <v>0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0</v>
      </c>
      <c r="N96" s="16">
        <f>'[3]28'!O98</f>
        <v>0</v>
      </c>
      <c r="O96" s="17">
        <f t="shared" si="60"/>
        <v>0</v>
      </c>
      <c r="P96" s="18">
        <f>frq!C96</f>
        <v>1</v>
      </c>
      <c r="Q96" s="15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</v>
      </c>
      <c r="AT96" s="8">
        <v>0</v>
      </c>
      <c r="AU96" s="8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1000</v>
      </c>
      <c r="G97" s="16">
        <f>'[3]28'!G99</f>
        <v>0</v>
      </c>
      <c r="H97" s="17">
        <f t="shared" si="59"/>
        <v>1320</v>
      </c>
      <c r="I97" s="15">
        <f>'[3]28'!J99</f>
        <v>0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0</v>
      </c>
      <c r="N97" s="16">
        <f>'[3]28'!O99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</v>
      </c>
      <c r="AT97" s="8">
        <v>0</v>
      </c>
      <c r="AU97" s="8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1000</v>
      </c>
      <c r="G98" s="16">
        <f>'[3]28'!G100</f>
        <v>0</v>
      </c>
      <c r="H98" s="17">
        <f t="shared" si="59"/>
        <v>1320</v>
      </c>
      <c r="I98" s="15">
        <f>'[3]28'!J100</f>
        <v>0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0</v>
      </c>
      <c r="N98" s="16">
        <f>'[3]28'!O100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</v>
      </c>
      <c r="AT98" s="8">
        <v>0</v>
      </c>
      <c r="AU98" s="8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0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</v>
      </c>
      <c r="P99" s="15">
        <f t="shared" si="62"/>
        <v>2.4E-2</v>
      </c>
      <c r="Q99" s="15">
        <f t="shared" si="62"/>
        <v>0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0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0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45654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45654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45654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4.32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4.32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39</v>
      </c>
      <c r="E3">
        <f>GT!N3</f>
        <v>0</v>
      </c>
      <c r="F3">
        <f>B3+C3</f>
        <v>72</v>
      </c>
      <c r="G3">
        <f>D3+E3-X3</f>
        <v>39</v>
      </c>
      <c r="H3" s="113"/>
      <c r="I3">
        <f>BRPL_EOD!AA3+BRPL_EOD!AB3</f>
        <v>16.2</v>
      </c>
      <c r="J3">
        <f>BYPL_EOD!AA3+BYPL_EOD!AB3</f>
        <v>8.8699999999999992</v>
      </c>
      <c r="K3">
        <f>MES_EOD!AA3+MES_EOD!AB3</f>
        <v>0</v>
      </c>
      <c r="L3">
        <f>NDMC_EOD!AA3+NDMC_EOD!AB3</f>
        <v>1.93</v>
      </c>
      <c r="M3">
        <f>TPDDL_EOD!AA3+TPDDL_EOD!AB3</f>
        <v>11.57</v>
      </c>
      <c r="N3">
        <f t="shared" ref="N3:N66" si="0">SUM(I3:M3)</f>
        <v>38.57</v>
      </c>
      <c r="O3" s="113">
        <f t="shared" ref="O3:O66" si="1">G3-N3</f>
        <v>0.42999999999999972</v>
      </c>
      <c r="P3">
        <v>16.380606689136634</v>
      </c>
      <c r="Q3">
        <v>8.9688877365828361</v>
      </c>
      <c r="R3">
        <v>0</v>
      </c>
      <c r="S3">
        <v>1.9515167228415866</v>
      </c>
      <c r="T3">
        <v>11.698988851438942</v>
      </c>
      <c r="U3" s="115">
        <f t="shared" ref="U3:U66" si="2">SUM(P3:T3)</f>
        <v>39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39</v>
      </c>
      <c r="E4">
        <f>GT!N4</f>
        <v>0</v>
      </c>
      <c r="F4">
        <f t="shared" ref="F4:F67" si="4">B4+C4</f>
        <v>72</v>
      </c>
      <c r="G4">
        <f t="shared" ref="G4:G67" si="5">D4+E4-X4</f>
        <v>39</v>
      </c>
      <c r="H4" s="113"/>
      <c r="I4">
        <f>BRPL_EOD!AA4+BRPL_EOD!AB4</f>
        <v>16.2</v>
      </c>
      <c r="J4">
        <f>BYPL_EOD!AA4+BYPL_EOD!AB4</f>
        <v>8.8699999999999992</v>
      </c>
      <c r="K4">
        <f>MES_EOD!AA4+MES_EOD!AB4</f>
        <v>0</v>
      </c>
      <c r="L4">
        <f>NDMC_EOD!AA4+NDMC_EOD!AB4</f>
        <v>1.93</v>
      </c>
      <c r="M4">
        <f>TPDDL_EOD!AA4+TPDDL_EOD!AB4</f>
        <v>11.57</v>
      </c>
      <c r="N4">
        <f t="shared" si="0"/>
        <v>38.57</v>
      </c>
      <c r="O4" s="113">
        <f t="shared" si="1"/>
        <v>0.42999999999999972</v>
      </c>
      <c r="P4">
        <v>16.380606689136634</v>
      </c>
      <c r="Q4">
        <v>8.9688877365828361</v>
      </c>
      <c r="R4">
        <v>0</v>
      </c>
      <c r="S4">
        <v>1.9515167228415866</v>
      </c>
      <c r="T4">
        <v>11.698988851438942</v>
      </c>
      <c r="U4" s="115">
        <f t="shared" si="2"/>
        <v>39</v>
      </c>
      <c r="V4" s="113">
        <f t="shared" si="3"/>
        <v>0</v>
      </c>
      <c r="X4" s="118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39</v>
      </c>
      <c r="E5">
        <f>GT!N5</f>
        <v>0</v>
      </c>
      <c r="F5">
        <f t="shared" si="4"/>
        <v>72</v>
      </c>
      <c r="G5">
        <f t="shared" si="5"/>
        <v>39</v>
      </c>
      <c r="H5" s="113"/>
      <c r="I5">
        <f>BRPL_EOD!AA5+BRPL_EOD!AB5</f>
        <v>16.2</v>
      </c>
      <c r="J5">
        <f>BYPL_EOD!AA5+BYPL_EOD!AB5</f>
        <v>8.8699999999999992</v>
      </c>
      <c r="K5">
        <f>MES_EOD!AA5+MES_EOD!AB5</f>
        <v>0</v>
      </c>
      <c r="L5">
        <f>NDMC_EOD!AA5+NDMC_EOD!AB5</f>
        <v>1.93</v>
      </c>
      <c r="M5">
        <f>TPDDL_EOD!AA5+TPDDL_EOD!AB5</f>
        <v>11.57</v>
      </c>
      <c r="N5">
        <f t="shared" si="0"/>
        <v>38.57</v>
      </c>
      <c r="O5" s="113">
        <f t="shared" si="1"/>
        <v>0.42999999999999972</v>
      </c>
      <c r="P5">
        <v>16.380606689136634</v>
      </c>
      <c r="Q5">
        <v>8.9688877365828361</v>
      </c>
      <c r="R5">
        <v>0</v>
      </c>
      <c r="S5">
        <v>1.9515167228415866</v>
      </c>
      <c r="T5">
        <v>11.698988851438942</v>
      </c>
      <c r="U5" s="115">
        <f t="shared" si="2"/>
        <v>39</v>
      </c>
      <c r="V5" s="113">
        <f t="shared" si="3"/>
        <v>0</v>
      </c>
      <c r="X5" s="118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39</v>
      </c>
      <c r="E6">
        <f>GT!N6</f>
        <v>0</v>
      </c>
      <c r="F6">
        <f t="shared" si="4"/>
        <v>72</v>
      </c>
      <c r="G6">
        <f t="shared" si="5"/>
        <v>39</v>
      </c>
      <c r="H6" s="113"/>
      <c r="I6">
        <f>BRPL_EOD!AA6+BRPL_EOD!AB6</f>
        <v>16.2</v>
      </c>
      <c r="J6">
        <f>BYPL_EOD!AA6+BYPL_EOD!AB6</f>
        <v>8.8699999999999992</v>
      </c>
      <c r="K6">
        <f>MES_EOD!AA6+MES_EOD!AB6</f>
        <v>0</v>
      </c>
      <c r="L6">
        <f>NDMC_EOD!AA6+NDMC_EOD!AB6</f>
        <v>1.93</v>
      </c>
      <c r="M6">
        <f>TPDDL_EOD!AA6+TPDDL_EOD!AB6</f>
        <v>11.57</v>
      </c>
      <c r="N6">
        <f t="shared" si="0"/>
        <v>38.57</v>
      </c>
      <c r="O6" s="113">
        <f t="shared" si="1"/>
        <v>0.42999999999999972</v>
      </c>
      <c r="P6">
        <v>16.380606689136634</v>
      </c>
      <c r="Q6">
        <v>8.9688877365828361</v>
      </c>
      <c r="R6">
        <v>0</v>
      </c>
      <c r="S6">
        <v>1.9515167228415866</v>
      </c>
      <c r="T6">
        <v>11.698988851438942</v>
      </c>
      <c r="U6" s="115">
        <f t="shared" si="2"/>
        <v>39</v>
      </c>
      <c r="V6" s="113">
        <f t="shared" si="3"/>
        <v>0</v>
      </c>
      <c r="X6" s="118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39</v>
      </c>
      <c r="E7">
        <f>GT!N7</f>
        <v>0</v>
      </c>
      <c r="F7">
        <f t="shared" si="4"/>
        <v>72</v>
      </c>
      <c r="G7">
        <f t="shared" si="5"/>
        <v>39</v>
      </c>
      <c r="H7" s="113"/>
      <c r="I7">
        <f>BRPL_EOD!AA7+BRPL_EOD!AB7</f>
        <v>16.2</v>
      </c>
      <c r="J7">
        <f>BYPL_EOD!AA7+BYPL_EOD!AB7</f>
        <v>8.8699999999999992</v>
      </c>
      <c r="K7">
        <f>MES_EOD!AA7+MES_EOD!AB7</f>
        <v>0</v>
      </c>
      <c r="L7">
        <f>NDMC_EOD!AA7+NDMC_EOD!AB7</f>
        <v>1.93</v>
      </c>
      <c r="M7">
        <f>TPDDL_EOD!AA7+TPDDL_EOD!AB7</f>
        <v>11.57</v>
      </c>
      <c r="N7">
        <f t="shared" si="0"/>
        <v>38.57</v>
      </c>
      <c r="O7" s="113">
        <f t="shared" si="1"/>
        <v>0.42999999999999972</v>
      </c>
      <c r="P7">
        <v>16.380606689136634</v>
      </c>
      <c r="Q7">
        <v>8.9688877365828361</v>
      </c>
      <c r="R7">
        <v>0</v>
      </c>
      <c r="S7">
        <v>1.9515167228415866</v>
      </c>
      <c r="T7">
        <v>11.698988851438942</v>
      </c>
      <c r="U7" s="115">
        <f t="shared" si="2"/>
        <v>39</v>
      </c>
      <c r="V7" s="113">
        <f t="shared" si="3"/>
        <v>0</v>
      </c>
      <c r="X7" s="118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39</v>
      </c>
      <c r="E8">
        <f>GT!N8</f>
        <v>0</v>
      </c>
      <c r="F8">
        <f t="shared" si="4"/>
        <v>72</v>
      </c>
      <c r="G8">
        <f t="shared" si="5"/>
        <v>39</v>
      </c>
      <c r="H8" s="113"/>
      <c r="I8">
        <f>BRPL_EOD!AA8+BRPL_EOD!AB8</f>
        <v>16.2</v>
      </c>
      <c r="J8">
        <f>BYPL_EOD!AA8+BYPL_EOD!AB8</f>
        <v>8.8699999999999992</v>
      </c>
      <c r="K8">
        <f>MES_EOD!AA8+MES_EOD!AB8</f>
        <v>0</v>
      </c>
      <c r="L8">
        <f>NDMC_EOD!AA8+NDMC_EOD!AB8</f>
        <v>1.93</v>
      </c>
      <c r="M8">
        <f>TPDDL_EOD!AA8+TPDDL_EOD!AB8</f>
        <v>11.57</v>
      </c>
      <c r="N8">
        <f t="shared" si="0"/>
        <v>38.57</v>
      </c>
      <c r="O8" s="113">
        <f t="shared" si="1"/>
        <v>0.42999999999999972</v>
      </c>
      <c r="P8">
        <v>16.380606689136634</v>
      </c>
      <c r="Q8">
        <v>8.9688877365828361</v>
      </c>
      <c r="R8">
        <v>0</v>
      </c>
      <c r="S8">
        <v>1.9515167228415866</v>
      </c>
      <c r="T8">
        <v>11.698988851438942</v>
      </c>
      <c r="U8" s="115">
        <f t="shared" si="2"/>
        <v>39</v>
      </c>
      <c r="V8" s="113">
        <f t="shared" si="3"/>
        <v>0</v>
      </c>
      <c r="X8" s="118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39</v>
      </c>
      <c r="E9">
        <f>GT!N9</f>
        <v>0</v>
      </c>
      <c r="F9">
        <f t="shared" si="4"/>
        <v>72</v>
      </c>
      <c r="G9">
        <f t="shared" si="5"/>
        <v>39</v>
      </c>
      <c r="H9" s="113"/>
      <c r="I9">
        <f>BRPL_EOD!AA9+BRPL_EOD!AB9</f>
        <v>16.2</v>
      </c>
      <c r="J9">
        <f>BYPL_EOD!AA9+BYPL_EOD!AB9</f>
        <v>8.8699999999999992</v>
      </c>
      <c r="K9">
        <f>MES_EOD!AA9+MES_EOD!AB9</f>
        <v>0</v>
      </c>
      <c r="L9">
        <f>NDMC_EOD!AA9+NDMC_EOD!AB9</f>
        <v>1.93</v>
      </c>
      <c r="M9">
        <f>TPDDL_EOD!AA9+TPDDL_EOD!AB9</f>
        <v>11.57</v>
      </c>
      <c r="N9">
        <f t="shared" si="0"/>
        <v>38.57</v>
      </c>
      <c r="O9" s="113">
        <f t="shared" si="1"/>
        <v>0.42999999999999972</v>
      </c>
      <c r="P9">
        <v>16.380606689136634</v>
      </c>
      <c r="Q9">
        <v>8.9688877365828361</v>
      </c>
      <c r="R9">
        <v>0</v>
      </c>
      <c r="S9">
        <v>1.9515167228415866</v>
      </c>
      <c r="T9">
        <v>11.698988851438942</v>
      </c>
      <c r="U9" s="115">
        <f t="shared" si="2"/>
        <v>39</v>
      </c>
      <c r="V9" s="113">
        <f t="shared" si="3"/>
        <v>0</v>
      </c>
      <c r="X9" s="118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39</v>
      </c>
      <c r="E10">
        <f>GT!N10</f>
        <v>0</v>
      </c>
      <c r="F10">
        <f t="shared" si="4"/>
        <v>72</v>
      </c>
      <c r="G10">
        <f t="shared" si="5"/>
        <v>39</v>
      </c>
      <c r="H10" s="113"/>
      <c r="I10">
        <f>BRPL_EOD!AA10+BRPL_EOD!AB10</f>
        <v>16.2</v>
      </c>
      <c r="J10">
        <f>BYPL_EOD!AA10+BYPL_EOD!AB10</f>
        <v>8.8699999999999992</v>
      </c>
      <c r="K10">
        <f>MES_EOD!AA10+MES_EOD!AB10</f>
        <v>0</v>
      </c>
      <c r="L10">
        <f>NDMC_EOD!AA10+NDMC_EOD!AB10</f>
        <v>1.93</v>
      </c>
      <c r="M10">
        <f>TPDDL_EOD!AA10+TPDDL_EOD!AB10</f>
        <v>11.57</v>
      </c>
      <c r="N10">
        <f t="shared" si="0"/>
        <v>38.57</v>
      </c>
      <c r="O10" s="113">
        <f t="shared" si="1"/>
        <v>0.42999999999999972</v>
      </c>
      <c r="P10">
        <v>16.380606689136634</v>
      </c>
      <c r="Q10">
        <v>8.9688877365828361</v>
      </c>
      <c r="R10">
        <v>0</v>
      </c>
      <c r="S10">
        <v>1.9515167228415866</v>
      </c>
      <c r="T10">
        <v>11.698988851438942</v>
      </c>
      <c r="U10" s="115">
        <f t="shared" si="2"/>
        <v>39</v>
      </c>
      <c r="V10" s="113">
        <f t="shared" si="3"/>
        <v>0</v>
      </c>
      <c r="X10" s="118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39</v>
      </c>
      <c r="E11">
        <f>GT!N11</f>
        <v>0</v>
      </c>
      <c r="F11">
        <f t="shared" si="4"/>
        <v>72</v>
      </c>
      <c r="G11">
        <f t="shared" si="5"/>
        <v>39</v>
      </c>
      <c r="H11" s="113"/>
      <c r="I11">
        <f>BRPL_EOD!AA11+BRPL_EOD!AB11</f>
        <v>16.2</v>
      </c>
      <c r="J11">
        <f>BYPL_EOD!AA11+BYPL_EOD!AB11</f>
        <v>8.8699999999999992</v>
      </c>
      <c r="K11">
        <f>MES_EOD!AA11+MES_EOD!AB11</f>
        <v>0</v>
      </c>
      <c r="L11">
        <f>NDMC_EOD!AA11+NDMC_EOD!AB11</f>
        <v>1.93</v>
      </c>
      <c r="M11">
        <f>TPDDL_EOD!AA11+TPDDL_EOD!AB11</f>
        <v>11.57</v>
      </c>
      <c r="N11">
        <f t="shared" si="0"/>
        <v>38.57</v>
      </c>
      <c r="O11" s="113">
        <f t="shared" si="1"/>
        <v>0.42999999999999972</v>
      </c>
      <c r="P11">
        <v>16.380606689136634</v>
      </c>
      <c r="Q11">
        <v>8.9688877365828361</v>
      </c>
      <c r="R11">
        <v>0</v>
      </c>
      <c r="S11">
        <v>1.9515167228415866</v>
      </c>
      <c r="T11">
        <v>11.698988851438942</v>
      </c>
      <c r="U11" s="115">
        <f t="shared" si="2"/>
        <v>39</v>
      </c>
      <c r="V11" s="113">
        <f t="shared" si="3"/>
        <v>0</v>
      </c>
      <c r="X11" s="118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39</v>
      </c>
      <c r="E12">
        <f>GT!N12</f>
        <v>0</v>
      </c>
      <c r="F12">
        <f t="shared" si="4"/>
        <v>72</v>
      </c>
      <c r="G12">
        <f t="shared" si="5"/>
        <v>39</v>
      </c>
      <c r="H12" s="113"/>
      <c r="I12">
        <f>BRPL_EOD!AA12+BRPL_EOD!AB12</f>
        <v>16.2</v>
      </c>
      <c r="J12">
        <f>BYPL_EOD!AA12+BYPL_EOD!AB12</f>
        <v>8.8699999999999992</v>
      </c>
      <c r="K12">
        <f>MES_EOD!AA12+MES_EOD!AB12</f>
        <v>0</v>
      </c>
      <c r="L12">
        <f>NDMC_EOD!AA12+NDMC_EOD!AB12</f>
        <v>1.93</v>
      </c>
      <c r="M12">
        <f>TPDDL_EOD!AA12+TPDDL_EOD!AB12</f>
        <v>11.57</v>
      </c>
      <c r="N12">
        <f t="shared" si="0"/>
        <v>38.57</v>
      </c>
      <c r="O12" s="113">
        <f t="shared" si="1"/>
        <v>0.42999999999999972</v>
      </c>
      <c r="P12">
        <v>16.380606689136634</v>
      </c>
      <c r="Q12">
        <v>8.9688877365828361</v>
      </c>
      <c r="R12">
        <v>0</v>
      </c>
      <c r="S12">
        <v>1.9515167228415866</v>
      </c>
      <c r="T12">
        <v>11.698988851438942</v>
      </c>
      <c r="U12" s="115">
        <f t="shared" si="2"/>
        <v>39</v>
      </c>
      <c r="V12" s="113">
        <f t="shared" si="3"/>
        <v>0</v>
      </c>
      <c r="X12" s="118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39</v>
      </c>
      <c r="E13">
        <f>GT!N13</f>
        <v>0</v>
      </c>
      <c r="F13">
        <f t="shared" si="4"/>
        <v>72</v>
      </c>
      <c r="G13">
        <f t="shared" si="5"/>
        <v>39</v>
      </c>
      <c r="H13" s="113"/>
      <c r="I13">
        <f>BRPL_EOD!AA13+BRPL_EOD!AB13</f>
        <v>16.2</v>
      </c>
      <c r="J13">
        <f>BYPL_EOD!AA13+BYPL_EOD!AB13</f>
        <v>8.8699999999999992</v>
      </c>
      <c r="K13">
        <f>MES_EOD!AA13+MES_EOD!AB13</f>
        <v>0</v>
      </c>
      <c r="L13">
        <f>NDMC_EOD!AA13+NDMC_EOD!AB13</f>
        <v>1.93</v>
      </c>
      <c r="M13">
        <f>TPDDL_EOD!AA13+TPDDL_EOD!AB13</f>
        <v>11.57</v>
      </c>
      <c r="N13">
        <f t="shared" si="0"/>
        <v>38.57</v>
      </c>
      <c r="O13" s="113">
        <f t="shared" si="1"/>
        <v>0.42999999999999972</v>
      </c>
      <c r="P13">
        <v>16.380606689136634</v>
      </c>
      <c r="Q13">
        <v>8.9688877365828361</v>
      </c>
      <c r="R13">
        <v>0</v>
      </c>
      <c r="S13">
        <v>1.9515167228415866</v>
      </c>
      <c r="T13">
        <v>11.698988851438942</v>
      </c>
      <c r="U13" s="115">
        <f t="shared" si="2"/>
        <v>39</v>
      </c>
      <c r="V13" s="113">
        <f t="shared" si="3"/>
        <v>0</v>
      </c>
      <c r="X13" s="118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39</v>
      </c>
      <c r="E14">
        <f>GT!N14</f>
        <v>0</v>
      </c>
      <c r="F14">
        <f t="shared" si="4"/>
        <v>72</v>
      </c>
      <c r="G14">
        <f t="shared" si="5"/>
        <v>39</v>
      </c>
      <c r="H14" s="113"/>
      <c r="I14">
        <f>BRPL_EOD!AA14+BRPL_EOD!AB14</f>
        <v>16.2</v>
      </c>
      <c r="J14">
        <f>BYPL_EOD!AA14+BYPL_EOD!AB14</f>
        <v>8.8699999999999992</v>
      </c>
      <c r="K14">
        <f>MES_EOD!AA14+MES_EOD!AB14</f>
        <v>0</v>
      </c>
      <c r="L14">
        <f>NDMC_EOD!AA14+NDMC_EOD!AB14</f>
        <v>1.93</v>
      </c>
      <c r="M14">
        <f>TPDDL_EOD!AA14+TPDDL_EOD!AB14</f>
        <v>11.57</v>
      </c>
      <c r="N14">
        <f t="shared" si="0"/>
        <v>38.57</v>
      </c>
      <c r="O14" s="113">
        <f t="shared" si="1"/>
        <v>0.42999999999999972</v>
      </c>
      <c r="P14">
        <v>16.380606689136634</v>
      </c>
      <c r="Q14">
        <v>8.9688877365828361</v>
      </c>
      <c r="R14">
        <v>0</v>
      </c>
      <c r="S14">
        <v>1.9515167228415866</v>
      </c>
      <c r="T14">
        <v>11.698988851438942</v>
      </c>
      <c r="U14" s="115">
        <f t="shared" si="2"/>
        <v>39</v>
      </c>
      <c r="V14" s="113">
        <f t="shared" si="3"/>
        <v>0</v>
      </c>
      <c r="X14" s="118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39</v>
      </c>
      <c r="E15">
        <f>GT!N15</f>
        <v>0</v>
      </c>
      <c r="F15">
        <f t="shared" si="4"/>
        <v>72</v>
      </c>
      <c r="G15">
        <f t="shared" si="5"/>
        <v>39</v>
      </c>
      <c r="H15" s="113"/>
      <c r="I15">
        <f>BRPL_EOD!AA15+BRPL_EOD!AB15</f>
        <v>16.2</v>
      </c>
      <c r="J15">
        <f>BYPL_EOD!AA15+BYPL_EOD!AB15</f>
        <v>8.8699999999999992</v>
      </c>
      <c r="K15">
        <f>MES_EOD!AA15+MES_EOD!AB15</f>
        <v>0</v>
      </c>
      <c r="L15">
        <f>NDMC_EOD!AA15+NDMC_EOD!AB15</f>
        <v>1.93</v>
      </c>
      <c r="M15">
        <f>TPDDL_EOD!AA15+TPDDL_EOD!AB15</f>
        <v>11.57</v>
      </c>
      <c r="N15">
        <f t="shared" si="0"/>
        <v>38.57</v>
      </c>
      <c r="O15" s="113">
        <f t="shared" si="1"/>
        <v>0.42999999999999972</v>
      </c>
      <c r="P15">
        <v>16.380606689136634</v>
      </c>
      <c r="Q15">
        <v>8.9688877365828361</v>
      </c>
      <c r="R15">
        <v>0</v>
      </c>
      <c r="S15">
        <v>1.9515167228415866</v>
      </c>
      <c r="T15">
        <v>11.698988851438942</v>
      </c>
      <c r="U15" s="115">
        <f t="shared" si="2"/>
        <v>39</v>
      </c>
      <c r="V15" s="113">
        <f t="shared" si="3"/>
        <v>0</v>
      </c>
      <c r="X15" s="118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39</v>
      </c>
      <c r="E16">
        <f>GT!N16</f>
        <v>0</v>
      </c>
      <c r="F16">
        <f t="shared" si="4"/>
        <v>72</v>
      </c>
      <c r="G16">
        <f t="shared" si="5"/>
        <v>39</v>
      </c>
      <c r="H16" s="113"/>
      <c r="I16">
        <f>BRPL_EOD!AA16+BRPL_EOD!AB16</f>
        <v>16.2</v>
      </c>
      <c r="J16">
        <f>BYPL_EOD!AA16+BYPL_EOD!AB16</f>
        <v>8.8699999999999992</v>
      </c>
      <c r="K16">
        <f>MES_EOD!AA16+MES_EOD!AB16</f>
        <v>0</v>
      </c>
      <c r="L16">
        <f>NDMC_EOD!AA16+NDMC_EOD!AB16</f>
        <v>1.93</v>
      </c>
      <c r="M16">
        <f>TPDDL_EOD!AA16+TPDDL_EOD!AB16</f>
        <v>11.57</v>
      </c>
      <c r="N16">
        <f t="shared" si="0"/>
        <v>38.57</v>
      </c>
      <c r="O16" s="113">
        <f t="shared" si="1"/>
        <v>0.42999999999999972</v>
      </c>
      <c r="P16">
        <v>16.380606689136634</v>
      </c>
      <c r="Q16">
        <v>8.9688877365828361</v>
      </c>
      <c r="R16">
        <v>0</v>
      </c>
      <c r="S16">
        <v>1.9515167228415866</v>
      </c>
      <c r="T16">
        <v>11.698988851438942</v>
      </c>
      <c r="U16" s="115">
        <f t="shared" si="2"/>
        <v>39</v>
      </c>
      <c r="V16" s="113">
        <f t="shared" si="3"/>
        <v>0</v>
      </c>
      <c r="X16" s="118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39</v>
      </c>
      <c r="E17">
        <f>GT!N17</f>
        <v>0</v>
      </c>
      <c r="F17">
        <f t="shared" si="4"/>
        <v>72</v>
      </c>
      <c r="G17">
        <f t="shared" si="5"/>
        <v>39</v>
      </c>
      <c r="H17" s="113"/>
      <c r="I17">
        <f>BRPL_EOD!AA17+BRPL_EOD!AB17</f>
        <v>16.2</v>
      </c>
      <c r="J17">
        <f>BYPL_EOD!AA17+BYPL_EOD!AB17</f>
        <v>8.8699999999999992</v>
      </c>
      <c r="K17">
        <f>MES_EOD!AA17+MES_EOD!AB17</f>
        <v>0</v>
      </c>
      <c r="L17">
        <f>NDMC_EOD!AA17+NDMC_EOD!AB17</f>
        <v>1.93</v>
      </c>
      <c r="M17">
        <f>TPDDL_EOD!AA17+TPDDL_EOD!AB17</f>
        <v>11.57</v>
      </c>
      <c r="N17">
        <f t="shared" si="0"/>
        <v>38.57</v>
      </c>
      <c r="O17" s="113">
        <f t="shared" si="1"/>
        <v>0.42999999999999972</v>
      </c>
      <c r="P17">
        <v>16.380606689136634</v>
      </c>
      <c r="Q17">
        <v>8.9688877365828361</v>
      </c>
      <c r="R17">
        <v>0</v>
      </c>
      <c r="S17">
        <v>1.9515167228415866</v>
      </c>
      <c r="T17">
        <v>11.698988851438942</v>
      </c>
      <c r="U17" s="115">
        <f t="shared" si="2"/>
        <v>39</v>
      </c>
      <c r="V17" s="113">
        <f t="shared" si="3"/>
        <v>0</v>
      </c>
      <c r="X17" s="118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39</v>
      </c>
      <c r="E18">
        <f>GT!N18</f>
        <v>0</v>
      </c>
      <c r="F18">
        <f t="shared" si="4"/>
        <v>72</v>
      </c>
      <c r="G18">
        <f t="shared" si="5"/>
        <v>39</v>
      </c>
      <c r="H18" s="113"/>
      <c r="I18">
        <f>BRPL_EOD!AA18+BRPL_EOD!AB18</f>
        <v>16.2</v>
      </c>
      <c r="J18">
        <f>BYPL_EOD!AA18+BYPL_EOD!AB18</f>
        <v>8.8699999999999992</v>
      </c>
      <c r="K18">
        <f>MES_EOD!AA18+MES_EOD!AB18</f>
        <v>0</v>
      </c>
      <c r="L18">
        <f>NDMC_EOD!AA18+NDMC_EOD!AB18</f>
        <v>1.93</v>
      </c>
      <c r="M18">
        <f>TPDDL_EOD!AA18+TPDDL_EOD!AB18</f>
        <v>11.57</v>
      </c>
      <c r="N18">
        <f t="shared" si="0"/>
        <v>38.57</v>
      </c>
      <c r="O18" s="113">
        <f t="shared" si="1"/>
        <v>0.42999999999999972</v>
      </c>
      <c r="P18">
        <v>16.380606689136634</v>
      </c>
      <c r="Q18">
        <v>8.9688877365828361</v>
      </c>
      <c r="R18">
        <v>0</v>
      </c>
      <c r="S18">
        <v>1.9515167228415866</v>
      </c>
      <c r="T18">
        <v>11.698988851438942</v>
      </c>
      <c r="U18" s="115">
        <f t="shared" si="2"/>
        <v>39</v>
      </c>
      <c r="V18" s="113">
        <f t="shared" si="3"/>
        <v>0</v>
      </c>
      <c r="X18" s="118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39</v>
      </c>
      <c r="E19">
        <f>GT!N19</f>
        <v>0</v>
      </c>
      <c r="F19">
        <f t="shared" si="4"/>
        <v>72</v>
      </c>
      <c r="G19">
        <f t="shared" si="5"/>
        <v>39</v>
      </c>
      <c r="H19" s="113"/>
      <c r="I19">
        <f>BRPL_EOD!AA19+BRPL_EOD!AB19</f>
        <v>16.2</v>
      </c>
      <c r="J19">
        <f>BYPL_EOD!AA19+BYPL_EOD!AB19</f>
        <v>8.8699999999999992</v>
      </c>
      <c r="K19">
        <f>MES_EOD!AA19+MES_EOD!AB19</f>
        <v>0</v>
      </c>
      <c r="L19">
        <f>NDMC_EOD!AA19+NDMC_EOD!AB19</f>
        <v>1.93</v>
      </c>
      <c r="M19">
        <f>TPDDL_EOD!AA19+TPDDL_EOD!AB19</f>
        <v>11.57</v>
      </c>
      <c r="N19">
        <f t="shared" si="0"/>
        <v>38.57</v>
      </c>
      <c r="O19" s="113">
        <f t="shared" si="1"/>
        <v>0.42999999999999972</v>
      </c>
      <c r="P19">
        <v>16.380606689136634</v>
      </c>
      <c r="Q19">
        <v>8.9688877365828361</v>
      </c>
      <c r="R19">
        <v>0</v>
      </c>
      <c r="S19">
        <v>1.9515167228415866</v>
      </c>
      <c r="T19">
        <v>11.698988851438942</v>
      </c>
      <c r="U19" s="115">
        <f t="shared" si="2"/>
        <v>39</v>
      </c>
      <c r="V19" s="113">
        <f t="shared" si="3"/>
        <v>0</v>
      </c>
      <c r="X19" s="118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39</v>
      </c>
      <c r="E20">
        <f>GT!N20</f>
        <v>0</v>
      </c>
      <c r="F20">
        <f t="shared" si="4"/>
        <v>72</v>
      </c>
      <c r="G20">
        <f t="shared" si="5"/>
        <v>39</v>
      </c>
      <c r="H20" s="113"/>
      <c r="I20">
        <f>BRPL_EOD!AA20+BRPL_EOD!AB20</f>
        <v>16.2</v>
      </c>
      <c r="J20">
        <f>BYPL_EOD!AA20+BYPL_EOD!AB20</f>
        <v>8.8699999999999992</v>
      </c>
      <c r="K20">
        <f>MES_EOD!AA20+MES_EOD!AB20</f>
        <v>0</v>
      </c>
      <c r="L20">
        <f>NDMC_EOD!AA20+NDMC_EOD!AB20</f>
        <v>1.93</v>
      </c>
      <c r="M20">
        <f>TPDDL_EOD!AA20+TPDDL_EOD!AB20</f>
        <v>11.57</v>
      </c>
      <c r="N20">
        <f t="shared" si="0"/>
        <v>38.57</v>
      </c>
      <c r="O20" s="113">
        <f t="shared" si="1"/>
        <v>0.42999999999999972</v>
      </c>
      <c r="P20">
        <v>16.380606689136634</v>
      </c>
      <c r="Q20">
        <v>8.9688877365828361</v>
      </c>
      <c r="R20">
        <v>0</v>
      </c>
      <c r="S20">
        <v>1.9515167228415866</v>
      </c>
      <c r="T20">
        <v>11.698988851438942</v>
      </c>
      <c r="U20" s="115">
        <f t="shared" si="2"/>
        <v>39</v>
      </c>
      <c r="V20" s="113">
        <f t="shared" si="3"/>
        <v>0</v>
      </c>
      <c r="X20" s="118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39</v>
      </c>
      <c r="E21">
        <f>GT!N21</f>
        <v>0</v>
      </c>
      <c r="F21">
        <f t="shared" si="4"/>
        <v>72</v>
      </c>
      <c r="G21">
        <f t="shared" si="5"/>
        <v>39</v>
      </c>
      <c r="H21" s="113"/>
      <c r="I21">
        <f>BRPL_EOD!AA21+BRPL_EOD!AB21</f>
        <v>16.2</v>
      </c>
      <c r="J21">
        <f>BYPL_EOD!AA21+BYPL_EOD!AB21</f>
        <v>8.8699999999999992</v>
      </c>
      <c r="K21">
        <f>MES_EOD!AA21+MES_EOD!AB21</f>
        <v>0</v>
      </c>
      <c r="L21">
        <f>NDMC_EOD!AA21+NDMC_EOD!AB21</f>
        <v>1.93</v>
      </c>
      <c r="M21">
        <f>TPDDL_EOD!AA21+TPDDL_EOD!AB21</f>
        <v>11.57</v>
      </c>
      <c r="N21">
        <f t="shared" si="0"/>
        <v>38.57</v>
      </c>
      <c r="O21" s="113">
        <f t="shared" si="1"/>
        <v>0.42999999999999972</v>
      </c>
      <c r="P21">
        <v>16.380606689136634</v>
      </c>
      <c r="Q21">
        <v>8.9688877365828361</v>
      </c>
      <c r="R21">
        <v>0</v>
      </c>
      <c r="S21">
        <v>1.9515167228415866</v>
      </c>
      <c r="T21">
        <v>11.698988851438942</v>
      </c>
      <c r="U21" s="115">
        <f t="shared" si="2"/>
        <v>39</v>
      </c>
      <c r="V21" s="113">
        <f t="shared" si="3"/>
        <v>0</v>
      </c>
      <c r="X21" s="118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39</v>
      </c>
      <c r="E22">
        <f>GT!N22</f>
        <v>0</v>
      </c>
      <c r="F22">
        <f t="shared" si="4"/>
        <v>72</v>
      </c>
      <c r="G22">
        <f t="shared" si="5"/>
        <v>39</v>
      </c>
      <c r="H22" s="113"/>
      <c r="I22">
        <f>BRPL_EOD!AA22+BRPL_EOD!AB22</f>
        <v>16.2</v>
      </c>
      <c r="J22">
        <f>BYPL_EOD!AA22+BYPL_EOD!AB22</f>
        <v>8.8699999999999992</v>
      </c>
      <c r="K22">
        <f>MES_EOD!AA22+MES_EOD!AB22</f>
        <v>0</v>
      </c>
      <c r="L22">
        <f>NDMC_EOD!AA22+NDMC_EOD!AB22</f>
        <v>1.93</v>
      </c>
      <c r="M22">
        <f>TPDDL_EOD!AA22+TPDDL_EOD!AB22</f>
        <v>11.57</v>
      </c>
      <c r="N22">
        <f t="shared" si="0"/>
        <v>38.57</v>
      </c>
      <c r="O22" s="113">
        <f t="shared" si="1"/>
        <v>0.42999999999999972</v>
      </c>
      <c r="P22">
        <v>16.380606689136634</v>
      </c>
      <c r="Q22">
        <v>8.9688877365828361</v>
      </c>
      <c r="R22">
        <v>0</v>
      </c>
      <c r="S22">
        <v>1.9515167228415866</v>
      </c>
      <c r="T22">
        <v>11.698988851438942</v>
      </c>
      <c r="U22" s="115">
        <f t="shared" si="2"/>
        <v>39</v>
      </c>
      <c r="V22" s="113">
        <f t="shared" si="3"/>
        <v>0</v>
      </c>
      <c r="X22" s="118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39</v>
      </c>
      <c r="E23">
        <f>GT!N23</f>
        <v>0</v>
      </c>
      <c r="F23">
        <f t="shared" si="4"/>
        <v>72</v>
      </c>
      <c r="G23">
        <f t="shared" si="5"/>
        <v>39</v>
      </c>
      <c r="H23" s="113"/>
      <c r="I23">
        <f>BRPL_EOD!AA23+BRPL_EOD!AB23</f>
        <v>16.2</v>
      </c>
      <c r="J23">
        <f>BYPL_EOD!AA23+BYPL_EOD!AB23</f>
        <v>8.8699999999999992</v>
      </c>
      <c r="K23">
        <f>MES_EOD!AA23+MES_EOD!AB23</f>
        <v>0</v>
      </c>
      <c r="L23">
        <f>NDMC_EOD!AA23+NDMC_EOD!AB23</f>
        <v>1.93</v>
      </c>
      <c r="M23">
        <f>TPDDL_EOD!AA23+TPDDL_EOD!AB23</f>
        <v>11.57</v>
      </c>
      <c r="N23">
        <f t="shared" si="0"/>
        <v>38.57</v>
      </c>
      <c r="O23" s="113">
        <f t="shared" si="1"/>
        <v>0.42999999999999972</v>
      </c>
      <c r="P23">
        <v>16.380606689136634</v>
      </c>
      <c r="Q23">
        <v>8.9688877365828361</v>
      </c>
      <c r="R23">
        <v>0</v>
      </c>
      <c r="S23">
        <v>1.9515167228415866</v>
      </c>
      <c r="T23">
        <v>11.698988851438942</v>
      </c>
      <c r="U23" s="115">
        <f t="shared" si="2"/>
        <v>39</v>
      </c>
      <c r="V23" s="113">
        <f t="shared" si="3"/>
        <v>0</v>
      </c>
      <c r="X23" s="118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39</v>
      </c>
      <c r="E24">
        <f>GT!N24</f>
        <v>0</v>
      </c>
      <c r="F24">
        <f t="shared" si="4"/>
        <v>72</v>
      </c>
      <c r="G24">
        <f t="shared" si="5"/>
        <v>39</v>
      </c>
      <c r="H24" s="113"/>
      <c r="I24">
        <f>BRPL_EOD!AA24+BRPL_EOD!AB24</f>
        <v>16.2</v>
      </c>
      <c r="J24">
        <f>BYPL_EOD!AA24+BYPL_EOD!AB24</f>
        <v>8.8699999999999992</v>
      </c>
      <c r="K24">
        <f>MES_EOD!AA24+MES_EOD!AB24</f>
        <v>0</v>
      </c>
      <c r="L24">
        <f>NDMC_EOD!AA24+NDMC_EOD!AB24</f>
        <v>1.93</v>
      </c>
      <c r="M24">
        <f>TPDDL_EOD!AA24+TPDDL_EOD!AB24</f>
        <v>11.57</v>
      </c>
      <c r="N24">
        <f t="shared" si="0"/>
        <v>38.57</v>
      </c>
      <c r="O24" s="113">
        <f t="shared" si="1"/>
        <v>0.42999999999999972</v>
      </c>
      <c r="P24">
        <v>16.380606689136634</v>
      </c>
      <c r="Q24">
        <v>8.9688877365828361</v>
      </c>
      <c r="R24">
        <v>0</v>
      </c>
      <c r="S24">
        <v>1.9515167228415866</v>
      </c>
      <c r="T24">
        <v>11.698988851438942</v>
      </c>
      <c r="U24" s="115">
        <f t="shared" si="2"/>
        <v>39</v>
      </c>
      <c r="V24" s="113">
        <f t="shared" si="3"/>
        <v>0</v>
      </c>
      <c r="X24" s="118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39</v>
      </c>
      <c r="E25">
        <f>GT!N25</f>
        <v>0</v>
      </c>
      <c r="F25">
        <f t="shared" si="4"/>
        <v>72</v>
      </c>
      <c r="G25">
        <f t="shared" si="5"/>
        <v>39</v>
      </c>
      <c r="H25" s="113"/>
      <c r="I25">
        <f>BRPL_EOD!AA25+BRPL_EOD!AB25</f>
        <v>16.2</v>
      </c>
      <c r="J25">
        <f>BYPL_EOD!AA25+BYPL_EOD!AB25</f>
        <v>8.8699999999999992</v>
      </c>
      <c r="K25">
        <f>MES_EOD!AA25+MES_EOD!AB25</f>
        <v>0</v>
      </c>
      <c r="L25">
        <f>NDMC_EOD!AA25+NDMC_EOD!AB25</f>
        <v>1.93</v>
      </c>
      <c r="M25">
        <f>TPDDL_EOD!AA25+TPDDL_EOD!AB25</f>
        <v>11.57</v>
      </c>
      <c r="N25">
        <f t="shared" si="0"/>
        <v>38.57</v>
      </c>
      <c r="O25" s="113">
        <f t="shared" si="1"/>
        <v>0.42999999999999972</v>
      </c>
      <c r="P25">
        <v>16.380606689136634</v>
      </c>
      <c r="Q25">
        <v>8.9688877365828361</v>
      </c>
      <c r="R25">
        <v>0</v>
      </c>
      <c r="S25">
        <v>1.9515167228415866</v>
      </c>
      <c r="T25">
        <v>11.698988851438942</v>
      </c>
      <c r="U25" s="115">
        <f t="shared" si="2"/>
        <v>39</v>
      </c>
      <c r="V25" s="113">
        <f t="shared" si="3"/>
        <v>0</v>
      </c>
      <c r="X25" s="118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39</v>
      </c>
      <c r="E26">
        <f>GT!N26</f>
        <v>0</v>
      </c>
      <c r="F26">
        <f t="shared" si="4"/>
        <v>72</v>
      </c>
      <c r="G26">
        <f t="shared" si="5"/>
        <v>39</v>
      </c>
      <c r="H26" s="113"/>
      <c r="I26">
        <f>BRPL_EOD!AA26+BRPL_EOD!AB26</f>
        <v>16.2</v>
      </c>
      <c r="J26">
        <f>BYPL_EOD!AA26+BYPL_EOD!AB26</f>
        <v>8.8699999999999992</v>
      </c>
      <c r="K26">
        <f>MES_EOD!AA26+MES_EOD!AB26</f>
        <v>0</v>
      </c>
      <c r="L26">
        <f>NDMC_EOD!AA26+NDMC_EOD!AB26</f>
        <v>1.93</v>
      </c>
      <c r="M26">
        <f>TPDDL_EOD!AA26+TPDDL_EOD!AB26</f>
        <v>11.57</v>
      </c>
      <c r="N26">
        <f t="shared" si="0"/>
        <v>38.57</v>
      </c>
      <c r="O26" s="113">
        <f t="shared" si="1"/>
        <v>0.42999999999999972</v>
      </c>
      <c r="P26">
        <v>16.380606689136634</v>
      </c>
      <c r="Q26">
        <v>8.9688877365828361</v>
      </c>
      <c r="R26">
        <v>0</v>
      </c>
      <c r="S26">
        <v>1.9515167228415866</v>
      </c>
      <c r="T26">
        <v>11.698988851438942</v>
      </c>
      <c r="U26" s="115">
        <f t="shared" si="2"/>
        <v>39</v>
      </c>
      <c r="V26" s="113">
        <f t="shared" si="3"/>
        <v>0</v>
      </c>
      <c r="X26" s="118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39</v>
      </c>
      <c r="E27">
        <f>GT!N27</f>
        <v>0</v>
      </c>
      <c r="F27">
        <f t="shared" si="4"/>
        <v>72</v>
      </c>
      <c r="G27">
        <f t="shared" si="5"/>
        <v>39</v>
      </c>
      <c r="H27" s="113"/>
      <c r="I27">
        <f>BRPL_EOD!AA27+BRPL_EOD!AB27</f>
        <v>16.2</v>
      </c>
      <c r="J27">
        <f>BYPL_EOD!AA27+BYPL_EOD!AB27</f>
        <v>8.8699999999999992</v>
      </c>
      <c r="K27">
        <f>MES_EOD!AA27+MES_EOD!AB27</f>
        <v>0</v>
      </c>
      <c r="L27">
        <f>NDMC_EOD!AA27+NDMC_EOD!AB27</f>
        <v>1.93</v>
      </c>
      <c r="M27">
        <f>TPDDL_EOD!AA27+TPDDL_EOD!AB27</f>
        <v>11.57</v>
      </c>
      <c r="N27">
        <f t="shared" si="0"/>
        <v>38.57</v>
      </c>
      <c r="O27" s="113">
        <f t="shared" si="1"/>
        <v>0.42999999999999972</v>
      </c>
      <c r="P27">
        <v>16.380606689136634</v>
      </c>
      <c r="Q27">
        <v>8.9688877365828361</v>
      </c>
      <c r="R27">
        <v>0</v>
      </c>
      <c r="S27">
        <v>1.9515167228415866</v>
      </c>
      <c r="T27">
        <v>11.698988851438942</v>
      </c>
      <c r="U27" s="115">
        <f t="shared" si="2"/>
        <v>39</v>
      </c>
      <c r="V27" s="113">
        <f t="shared" si="3"/>
        <v>0</v>
      </c>
      <c r="X27" s="118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39</v>
      </c>
      <c r="E28">
        <f>GT!N28</f>
        <v>0</v>
      </c>
      <c r="F28">
        <f t="shared" si="4"/>
        <v>72</v>
      </c>
      <c r="G28">
        <f t="shared" si="5"/>
        <v>39</v>
      </c>
      <c r="H28" s="113"/>
      <c r="I28">
        <f>BRPL_EOD!AA28+BRPL_EOD!AB28</f>
        <v>16.2</v>
      </c>
      <c r="J28">
        <f>BYPL_EOD!AA28+BYPL_EOD!AB28</f>
        <v>8.8699999999999992</v>
      </c>
      <c r="K28">
        <f>MES_EOD!AA28+MES_EOD!AB28</f>
        <v>0</v>
      </c>
      <c r="L28">
        <f>NDMC_EOD!AA28+NDMC_EOD!AB28</f>
        <v>1.93</v>
      </c>
      <c r="M28">
        <f>TPDDL_EOD!AA28+TPDDL_EOD!AB28</f>
        <v>11.57</v>
      </c>
      <c r="N28">
        <f t="shared" si="0"/>
        <v>38.57</v>
      </c>
      <c r="O28" s="113">
        <f t="shared" si="1"/>
        <v>0.42999999999999972</v>
      </c>
      <c r="P28">
        <v>16.380606689136634</v>
      </c>
      <c r="Q28">
        <v>8.9688877365828361</v>
      </c>
      <c r="R28">
        <v>0</v>
      </c>
      <c r="S28">
        <v>1.9515167228415866</v>
      </c>
      <c r="T28">
        <v>11.698988851438942</v>
      </c>
      <c r="U28" s="115">
        <f t="shared" si="2"/>
        <v>39</v>
      </c>
      <c r="V28" s="113">
        <f t="shared" si="3"/>
        <v>0</v>
      </c>
      <c r="X28" s="118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39</v>
      </c>
      <c r="E29">
        <f>GT!N29</f>
        <v>0</v>
      </c>
      <c r="F29">
        <f t="shared" si="4"/>
        <v>72</v>
      </c>
      <c r="G29">
        <f t="shared" si="5"/>
        <v>39</v>
      </c>
      <c r="H29" s="113"/>
      <c r="I29">
        <f>BRPL_EOD!AA29+BRPL_EOD!AB29</f>
        <v>16.2</v>
      </c>
      <c r="J29">
        <f>BYPL_EOD!AA29+BYPL_EOD!AB29</f>
        <v>8.8699999999999992</v>
      </c>
      <c r="K29">
        <f>MES_EOD!AA29+MES_EOD!AB29</f>
        <v>0</v>
      </c>
      <c r="L29">
        <f>NDMC_EOD!AA29+NDMC_EOD!AB29</f>
        <v>1.93</v>
      </c>
      <c r="M29">
        <f>TPDDL_EOD!AA29+TPDDL_EOD!AB29</f>
        <v>11.57</v>
      </c>
      <c r="N29">
        <f t="shared" si="0"/>
        <v>38.57</v>
      </c>
      <c r="O29" s="113">
        <f t="shared" si="1"/>
        <v>0.42999999999999972</v>
      </c>
      <c r="P29">
        <v>16.380606689136634</v>
      </c>
      <c r="Q29">
        <v>8.9688877365828361</v>
      </c>
      <c r="R29">
        <v>0</v>
      </c>
      <c r="S29">
        <v>1.9515167228415866</v>
      </c>
      <c r="T29">
        <v>11.698988851438942</v>
      </c>
      <c r="U29" s="115">
        <f t="shared" si="2"/>
        <v>39</v>
      </c>
      <c r="V29" s="113">
        <f t="shared" si="3"/>
        <v>0</v>
      </c>
      <c r="X29" s="118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39</v>
      </c>
      <c r="E30">
        <f>GT!N30</f>
        <v>0</v>
      </c>
      <c r="F30">
        <f t="shared" si="4"/>
        <v>72</v>
      </c>
      <c r="G30">
        <f t="shared" si="5"/>
        <v>39</v>
      </c>
      <c r="H30" s="113"/>
      <c r="I30">
        <f>BRPL_EOD!AA30+BRPL_EOD!AB30</f>
        <v>16.2</v>
      </c>
      <c r="J30">
        <f>BYPL_EOD!AA30+BYPL_EOD!AB30</f>
        <v>8.8699999999999992</v>
      </c>
      <c r="K30">
        <f>MES_EOD!AA30+MES_EOD!AB30</f>
        <v>0</v>
      </c>
      <c r="L30">
        <f>NDMC_EOD!AA30+NDMC_EOD!AB30</f>
        <v>1.93</v>
      </c>
      <c r="M30">
        <f>TPDDL_EOD!AA30+TPDDL_EOD!AB30</f>
        <v>11.57</v>
      </c>
      <c r="N30">
        <f t="shared" si="0"/>
        <v>38.57</v>
      </c>
      <c r="O30" s="113">
        <f t="shared" si="1"/>
        <v>0.42999999999999972</v>
      </c>
      <c r="P30">
        <v>16.380606689136634</v>
      </c>
      <c r="Q30">
        <v>8.9688877365828361</v>
      </c>
      <c r="R30">
        <v>0</v>
      </c>
      <c r="S30">
        <v>1.9515167228415866</v>
      </c>
      <c r="T30">
        <v>11.698988851438942</v>
      </c>
      <c r="U30" s="115">
        <f t="shared" si="2"/>
        <v>39</v>
      </c>
      <c r="V30" s="113">
        <f t="shared" si="3"/>
        <v>0</v>
      </c>
      <c r="X30" s="118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39</v>
      </c>
      <c r="E31">
        <f>GT!N31</f>
        <v>0</v>
      </c>
      <c r="F31">
        <f t="shared" si="4"/>
        <v>72</v>
      </c>
      <c r="G31">
        <f t="shared" si="5"/>
        <v>39</v>
      </c>
      <c r="H31" s="113"/>
      <c r="I31">
        <f>BRPL_EOD!AA31+BRPL_EOD!AB31</f>
        <v>16.2</v>
      </c>
      <c r="J31">
        <f>BYPL_EOD!AA31+BYPL_EOD!AB31</f>
        <v>8.8699999999999992</v>
      </c>
      <c r="K31">
        <f>MES_EOD!AA31+MES_EOD!AB31</f>
        <v>0</v>
      </c>
      <c r="L31">
        <f>NDMC_EOD!AA31+NDMC_EOD!AB31</f>
        <v>1.93</v>
      </c>
      <c r="M31">
        <f>TPDDL_EOD!AA31+TPDDL_EOD!AB31</f>
        <v>11.57</v>
      </c>
      <c r="N31">
        <f t="shared" si="0"/>
        <v>38.57</v>
      </c>
      <c r="O31" s="113">
        <f t="shared" si="1"/>
        <v>0.42999999999999972</v>
      </c>
      <c r="P31">
        <v>16.380606689136634</v>
      </c>
      <c r="Q31">
        <v>8.9688877365828361</v>
      </c>
      <c r="R31">
        <v>0</v>
      </c>
      <c r="S31">
        <v>1.9515167228415866</v>
      </c>
      <c r="T31">
        <v>11.698988851438942</v>
      </c>
      <c r="U31" s="115">
        <f t="shared" si="2"/>
        <v>39</v>
      </c>
      <c r="V31" s="113">
        <f t="shared" si="3"/>
        <v>0</v>
      </c>
      <c r="X31" s="118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39</v>
      </c>
      <c r="E32">
        <f>GT!N32</f>
        <v>0</v>
      </c>
      <c r="F32">
        <f t="shared" si="4"/>
        <v>72</v>
      </c>
      <c r="G32">
        <f t="shared" si="5"/>
        <v>39</v>
      </c>
      <c r="H32" s="113"/>
      <c r="I32">
        <f>BRPL_EOD!AA32+BRPL_EOD!AB32</f>
        <v>16.2</v>
      </c>
      <c r="J32">
        <f>BYPL_EOD!AA32+BYPL_EOD!AB32</f>
        <v>8.8699999999999992</v>
      </c>
      <c r="K32">
        <f>MES_EOD!AA32+MES_EOD!AB32</f>
        <v>0</v>
      </c>
      <c r="L32">
        <f>NDMC_EOD!AA32+NDMC_EOD!AB32</f>
        <v>1.93</v>
      </c>
      <c r="M32">
        <f>TPDDL_EOD!AA32+TPDDL_EOD!AB32</f>
        <v>11.57</v>
      </c>
      <c r="N32">
        <f t="shared" si="0"/>
        <v>38.57</v>
      </c>
      <c r="O32" s="113">
        <f t="shared" si="1"/>
        <v>0.42999999999999972</v>
      </c>
      <c r="P32">
        <v>16.380606689136634</v>
      </c>
      <c r="Q32">
        <v>8.9688877365828361</v>
      </c>
      <c r="R32">
        <v>0</v>
      </c>
      <c r="S32">
        <v>1.9515167228415866</v>
      </c>
      <c r="T32">
        <v>11.698988851438942</v>
      </c>
      <c r="U32" s="115">
        <f t="shared" si="2"/>
        <v>39</v>
      </c>
      <c r="V32" s="113">
        <f t="shared" si="3"/>
        <v>0</v>
      </c>
      <c r="X32" s="118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39</v>
      </c>
      <c r="E33">
        <f>GT!N33</f>
        <v>0</v>
      </c>
      <c r="F33">
        <f t="shared" si="4"/>
        <v>72</v>
      </c>
      <c r="G33">
        <f t="shared" si="5"/>
        <v>39</v>
      </c>
      <c r="H33" s="113"/>
      <c r="I33">
        <f>BRPL_EOD!AA33+BRPL_EOD!AB33</f>
        <v>16.2</v>
      </c>
      <c r="J33">
        <f>BYPL_EOD!AA33+BYPL_EOD!AB33</f>
        <v>8.8699999999999992</v>
      </c>
      <c r="K33">
        <f>MES_EOD!AA33+MES_EOD!AB33</f>
        <v>0</v>
      </c>
      <c r="L33">
        <f>NDMC_EOD!AA33+NDMC_EOD!AB33</f>
        <v>1.93</v>
      </c>
      <c r="M33">
        <f>TPDDL_EOD!AA33+TPDDL_EOD!AB33</f>
        <v>11.57</v>
      </c>
      <c r="N33">
        <f t="shared" si="0"/>
        <v>38.57</v>
      </c>
      <c r="O33" s="113">
        <f t="shared" si="1"/>
        <v>0.42999999999999972</v>
      </c>
      <c r="P33">
        <v>16.380606689136634</v>
      </c>
      <c r="Q33">
        <v>8.9688877365828361</v>
      </c>
      <c r="R33">
        <v>0</v>
      </c>
      <c r="S33">
        <v>1.9515167228415866</v>
      </c>
      <c r="T33">
        <v>11.698988851438942</v>
      </c>
      <c r="U33" s="115">
        <f t="shared" si="2"/>
        <v>39</v>
      </c>
      <c r="V33" s="113">
        <f t="shared" si="3"/>
        <v>0</v>
      </c>
      <c r="X33" s="118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39</v>
      </c>
      <c r="E34">
        <f>GT!N34</f>
        <v>0</v>
      </c>
      <c r="F34">
        <f t="shared" si="4"/>
        <v>72</v>
      </c>
      <c r="G34">
        <f t="shared" si="5"/>
        <v>39</v>
      </c>
      <c r="H34" s="113"/>
      <c r="I34">
        <f>BRPL_EOD!AA34+BRPL_EOD!AB34</f>
        <v>16.2</v>
      </c>
      <c r="J34">
        <f>BYPL_EOD!AA34+BYPL_EOD!AB34</f>
        <v>8.8699999999999992</v>
      </c>
      <c r="K34">
        <f>MES_EOD!AA34+MES_EOD!AB34</f>
        <v>0</v>
      </c>
      <c r="L34">
        <f>NDMC_EOD!AA34+NDMC_EOD!AB34</f>
        <v>1.93</v>
      </c>
      <c r="M34">
        <f>TPDDL_EOD!AA34+TPDDL_EOD!AB34</f>
        <v>11.57</v>
      </c>
      <c r="N34">
        <f t="shared" si="0"/>
        <v>38.57</v>
      </c>
      <c r="O34" s="113">
        <f t="shared" si="1"/>
        <v>0.42999999999999972</v>
      </c>
      <c r="P34">
        <v>16.380606689136634</v>
      </c>
      <c r="Q34">
        <v>8.9688877365828361</v>
      </c>
      <c r="R34">
        <v>0</v>
      </c>
      <c r="S34">
        <v>1.9515167228415866</v>
      </c>
      <c r="T34">
        <v>11.698988851438942</v>
      </c>
      <c r="U34" s="115">
        <f t="shared" si="2"/>
        <v>39</v>
      </c>
      <c r="V34" s="113">
        <f t="shared" si="3"/>
        <v>0</v>
      </c>
      <c r="X34" s="118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39</v>
      </c>
      <c r="E35">
        <f>GT!N35</f>
        <v>0</v>
      </c>
      <c r="F35">
        <f t="shared" si="4"/>
        <v>72</v>
      </c>
      <c r="G35">
        <f t="shared" si="5"/>
        <v>39</v>
      </c>
      <c r="H35" s="113"/>
      <c r="I35">
        <f>BRPL_EOD!AA35+BRPL_EOD!AB35</f>
        <v>16.2</v>
      </c>
      <c r="J35">
        <f>BYPL_EOD!AA35+BYPL_EOD!AB35</f>
        <v>8.8699999999999992</v>
      </c>
      <c r="K35">
        <f>MES_EOD!AA35+MES_EOD!AB35</f>
        <v>0</v>
      </c>
      <c r="L35">
        <f>NDMC_EOD!AA35+NDMC_EOD!AB35</f>
        <v>1.93</v>
      </c>
      <c r="M35">
        <f>TPDDL_EOD!AA35+TPDDL_EOD!AB35</f>
        <v>11.57</v>
      </c>
      <c r="N35">
        <f t="shared" si="0"/>
        <v>38.57</v>
      </c>
      <c r="O35" s="113">
        <f t="shared" si="1"/>
        <v>0.42999999999999972</v>
      </c>
      <c r="P35">
        <v>16.380606689136634</v>
      </c>
      <c r="Q35">
        <v>8.9688877365828361</v>
      </c>
      <c r="R35">
        <v>0</v>
      </c>
      <c r="S35">
        <v>1.9515167228415866</v>
      </c>
      <c r="T35">
        <v>11.698988851438942</v>
      </c>
      <c r="U35" s="115">
        <f t="shared" si="2"/>
        <v>39</v>
      </c>
      <c r="V35" s="113">
        <f t="shared" si="3"/>
        <v>0</v>
      </c>
      <c r="X35" s="118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39</v>
      </c>
      <c r="E36">
        <f>GT!N36</f>
        <v>0</v>
      </c>
      <c r="F36">
        <f t="shared" si="4"/>
        <v>72</v>
      </c>
      <c r="G36">
        <f t="shared" si="5"/>
        <v>39</v>
      </c>
      <c r="H36" s="113"/>
      <c r="I36">
        <f>BRPL_EOD!AA36+BRPL_EOD!AB36</f>
        <v>16.2</v>
      </c>
      <c r="J36">
        <f>BYPL_EOD!AA36+BYPL_EOD!AB36</f>
        <v>8.8699999999999992</v>
      </c>
      <c r="K36">
        <f>MES_EOD!AA36+MES_EOD!AB36</f>
        <v>0</v>
      </c>
      <c r="L36">
        <f>NDMC_EOD!AA36+NDMC_EOD!AB36</f>
        <v>1.93</v>
      </c>
      <c r="M36">
        <f>TPDDL_EOD!AA36+TPDDL_EOD!AB36</f>
        <v>11.57</v>
      </c>
      <c r="N36">
        <f t="shared" si="0"/>
        <v>38.57</v>
      </c>
      <c r="O36" s="113">
        <f t="shared" si="1"/>
        <v>0.42999999999999972</v>
      </c>
      <c r="P36">
        <v>16.380606689136634</v>
      </c>
      <c r="Q36">
        <v>8.9688877365828361</v>
      </c>
      <c r="R36">
        <v>0</v>
      </c>
      <c r="S36">
        <v>1.9515167228415866</v>
      </c>
      <c r="T36">
        <v>11.698988851438942</v>
      </c>
      <c r="U36" s="115">
        <f t="shared" si="2"/>
        <v>39</v>
      </c>
      <c r="V36" s="113">
        <f t="shared" si="3"/>
        <v>0</v>
      </c>
      <c r="X36" s="118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39</v>
      </c>
      <c r="E37">
        <f>GT!N37</f>
        <v>0</v>
      </c>
      <c r="F37">
        <f t="shared" si="4"/>
        <v>72</v>
      </c>
      <c r="G37">
        <f t="shared" si="5"/>
        <v>39</v>
      </c>
      <c r="H37" s="113"/>
      <c r="I37">
        <f>BRPL_EOD!AA37+BRPL_EOD!AB37</f>
        <v>16.2</v>
      </c>
      <c r="J37">
        <f>BYPL_EOD!AA37+BYPL_EOD!AB37</f>
        <v>8.8699999999999992</v>
      </c>
      <c r="K37">
        <f>MES_EOD!AA37+MES_EOD!AB37</f>
        <v>0</v>
      </c>
      <c r="L37">
        <f>NDMC_EOD!AA37+NDMC_EOD!AB37</f>
        <v>1.93</v>
      </c>
      <c r="M37">
        <f>TPDDL_EOD!AA37+TPDDL_EOD!AB37</f>
        <v>11.57</v>
      </c>
      <c r="N37">
        <f t="shared" si="0"/>
        <v>38.57</v>
      </c>
      <c r="O37" s="113">
        <f t="shared" si="1"/>
        <v>0.42999999999999972</v>
      </c>
      <c r="P37">
        <v>16.380606689136634</v>
      </c>
      <c r="Q37">
        <v>8.9688877365828361</v>
      </c>
      <c r="R37">
        <v>0</v>
      </c>
      <c r="S37">
        <v>1.9515167228415866</v>
      </c>
      <c r="T37">
        <v>11.698988851438942</v>
      </c>
      <c r="U37" s="115">
        <f t="shared" si="2"/>
        <v>39</v>
      </c>
      <c r="V37" s="113">
        <f t="shared" si="3"/>
        <v>0</v>
      </c>
      <c r="X37" s="118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39</v>
      </c>
      <c r="E38">
        <f>GT!N38</f>
        <v>0</v>
      </c>
      <c r="F38">
        <f t="shared" si="4"/>
        <v>72</v>
      </c>
      <c r="G38">
        <f t="shared" si="5"/>
        <v>39</v>
      </c>
      <c r="H38" s="113"/>
      <c r="I38">
        <f>BRPL_EOD!AA38+BRPL_EOD!AB38</f>
        <v>16.2</v>
      </c>
      <c r="J38">
        <f>BYPL_EOD!AA38+BYPL_EOD!AB38</f>
        <v>8.8699999999999992</v>
      </c>
      <c r="K38">
        <f>MES_EOD!AA38+MES_EOD!AB38</f>
        <v>0</v>
      </c>
      <c r="L38">
        <f>NDMC_EOD!AA38+NDMC_EOD!AB38</f>
        <v>1.93</v>
      </c>
      <c r="M38">
        <f>TPDDL_EOD!AA38+TPDDL_EOD!AB38</f>
        <v>11.57</v>
      </c>
      <c r="N38">
        <f t="shared" si="0"/>
        <v>38.57</v>
      </c>
      <c r="O38" s="113">
        <f t="shared" si="1"/>
        <v>0.42999999999999972</v>
      </c>
      <c r="P38">
        <v>16.380606689136634</v>
      </c>
      <c r="Q38">
        <v>8.9688877365828361</v>
      </c>
      <c r="R38">
        <v>0</v>
      </c>
      <c r="S38">
        <v>1.9515167228415866</v>
      </c>
      <c r="T38">
        <v>11.698988851438942</v>
      </c>
      <c r="U38" s="115">
        <f t="shared" si="2"/>
        <v>39</v>
      </c>
      <c r="V38" s="113">
        <f t="shared" si="3"/>
        <v>0</v>
      </c>
      <c r="X38" s="118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39</v>
      </c>
      <c r="E39">
        <f>GT!N39</f>
        <v>0</v>
      </c>
      <c r="F39">
        <f t="shared" si="4"/>
        <v>72</v>
      </c>
      <c r="G39">
        <f t="shared" si="5"/>
        <v>39</v>
      </c>
      <c r="H39" s="113"/>
      <c r="I39">
        <f>BRPL_EOD!AA39+BRPL_EOD!AB39</f>
        <v>16.2</v>
      </c>
      <c r="J39">
        <f>BYPL_EOD!AA39+BYPL_EOD!AB39</f>
        <v>8.8699999999999992</v>
      </c>
      <c r="K39">
        <f>MES_EOD!AA39+MES_EOD!AB39</f>
        <v>0</v>
      </c>
      <c r="L39">
        <f>NDMC_EOD!AA39+NDMC_EOD!AB39</f>
        <v>1.93</v>
      </c>
      <c r="M39">
        <f>TPDDL_EOD!AA39+TPDDL_EOD!AB39</f>
        <v>11.57</v>
      </c>
      <c r="N39">
        <f t="shared" si="0"/>
        <v>38.57</v>
      </c>
      <c r="O39" s="113">
        <f t="shared" si="1"/>
        <v>0.42999999999999972</v>
      </c>
      <c r="P39">
        <v>16.380606689136634</v>
      </c>
      <c r="Q39">
        <v>8.9688877365828361</v>
      </c>
      <c r="R39">
        <v>0</v>
      </c>
      <c r="S39">
        <v>1.9515167228415866</v>
      </c>
      <c r="T39">
        <v>11.698988851438942</v>
      </c>
      <c r="U39" s="115">
        <f t="shared" si="2"/>
        <v>39</v>
      </c>
      <c r="V39" s="113">
        <f t="shared" si="3"/>
        <v>0</v>
      </c>
      <c r="X39" s="118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39</v>
      </c>
      <c r="E40">
        <f>GT!N40</f>
        <v>0</v>
      </c>
      <c r="F40">
        <f t="shared" si="4"/>
        <v>72</v>
      </c>
      <c r="G40">
        <f t="shared" si="5"/>
        <v>39</v>
      </c>
      <c r="H40" s="113"/>
      <c r="I40">
        <f>BRPL_EOD!AA40+BRPL_EOD!AB40</f>
        <v>16.2</v>
      </c>
      <c r="J40">
        <f>BYPL_EOD!AA40+BYPL_EOD!AB40</f>
        <v>8.8699999999999992</v>
      </c>
      <c r="K40">
        <f>MES_EOD!AA40+MES_EOD!AB40</f>
        <v>0</v>
      </c>
      <c r="L40">
        <f>NDMC_EOD!AA40+NDMC_EOD!AB40</f>
        <v>1.93</v>
      </c>
      <c r="M40">
        <f>TPDDL_EOD!AA40+TPDDL_EOD!AB40</f>
        <v>11.57</v>
      </c>
      <c r="N40">
        <f t="shared" si="0"/>
        <v>38.57</v>
      </c>
      <c r="O40" s="113">
        <f t="shared" si="1"/>
        <v>0.42999999999999972</v>
      </c>
      <c r="P40">
        <v>16.380606689136634</v>
      </c>
      <c r="Q40">
        <v>8.9688877365828361</v>
      </c>
      <c r="R40">
        <v>0</v>
      </c>
      <c r="S40">
        <v>1.9515167228415866</v>
      </c>
      <c r="T40">
        <v>11.698988851438942</v>
      </c>
      <c r="U40" s="115">
        <f t="shared" si="2"/>
        <v>39</v>
      </c>
      <c r="V40" s="113">
        <f t="shared" si="3"/>
        <v>0</v>
      </c>
      <c r="X40" s="118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39</v>
      </c>
      <c r="E41">
        <f>GT!N41</f>
        <v>0</v>
      </c>
      <c r="F41">
        <f t="shared" si="4"/>
        <v>72</v>
      </c>
      <c r="G41">
        <f t="shared" si="5"/>
        <v>39</v>
      </c>
      <c r="H41" s="113"/>
      <c r="I41">
        <f>BRPL_EOD!AA41+BRPL_EOD!AB41</f>
        <v>16.2</v>
      </c>
      <c r="J41">
        <f>BYPL_EOD!AA41+BYPL_EOD!AB41</f>
        <v>8.8699999999999992</v>
      </c>
      <c r="K41">
        <f>MES_EOD!AA41+MES_EOD!AB41</f>
        <v>0</v>
      </c>
      <c r="L41">
        <f>NDMC_EOD!AA41+NDMC_EOD!AB41</f>
        <v>1.93</v>
      </c>
      <c r="M41">
        <f>TPDDL_EOD!AA41+TPDDL_EOD!AB41</f>
        <v>11.57</v>
      </c>
      <c r="N41">
        <f t="shared" si="0"/>
        <v>38.57</v>
      </c>
      <c r="O41" s="113">
        <f t="shared" si="1"/>
        <v>0.42999999999999972</v>
      </c>
      <c r="P41">
        <v>16.380606689136634</v>
      </c>
      <c r="Q41">
        <v>8.9688877365828361</v>
      </c>
      <c r="R41">
        <v>0</v>
      </c>
      <c r="S41">
        <v>1.9515167228415866</v>
      </c>
      <c r="T41">
        <v>11.698988851438942</v>
      </c>
      <c r="U41" s="115">
        <f t="shared" si="2"/>
        <v>39</v>
      </c>
      <c r="V41" s="113">
        <f t="shared" si="3"/>
        <v>0</v>
      </c>
      <c r="X41" s="118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39</v>
      </c>
      <c r="E42">
        <f>GT!N42</f>
        <v>0</v>
      </c>
      <c r="F42">
        <f t="shared" si="4"/>
        <v>72</v>
      </c>
      <c r="G42">
        <f t="shared" si="5"/>
        <v>39</v>
      </c>
      <c r="H42" s="113"/>
      <c r="I42">
        <f>BRPL_EOD!AA42+BRPL_EOD!AB42</f>
        <v>16.2</v>
      </c>
      <c r="J42">
        <f>BYPL_EOD!AA42+BYPL_EOD!AB42</f>
        <v>8.8699999999999992</v>
      </c>
      <c r="K42">
        <f>MES_EOD!AA42+MES_EOD!AB42</f>
        <v>0</v>
      </c>
      <c r="L42">
        <f>NDMC_EOD!AA42+NDMC_EOD!AB42</f>
        <v>1.93</v>
      </c>
      <c r="M42">
        <f>TPDDL_EOD!AA42+TPDDL_EOD!AB42</f>
        <v>11.57</v>
      </c>
      <c r="N42">
        <f t="shared" si="0"/>
        <v>38.57</v>
      </c>
      <c r="O42" s="113">
        <f t="shared" si="1"/>
        <v>0.42999999999999972</v>
      </c>
      <c r="P42">
        <v>16.380606689136634</v>
      </c>
      <c r="Q42">
        <v>8.9688877365828361</v>
      </c>
      <c r="R42">
        <v>0</v>
      </c>
      <c r="S42">
        <v>1.9515167228415866</v>
      </c>
      <c r="T42">
        <v>11.698988851438942</v>
      </c>
      <c r="U42" s="115">
        <f t="shared" si="2"/>
        <v>39</v>
      </c>
      <c r="V42" s="113">
        <f t="shared" si="3"/>
        <v>0</v>
      </c>
      <c r="X42" s="118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39</v>
      </c>
      <c r="E43">
        <f>GT!N43</f>
        <v>0</v>
      </c>
      <c r="F43">
        <f t="shared" si="4"/>
        <v>72</v>
      </c>
      <c r="G43">
        <f t="shared" si="5"/>
        <v>39</v>
      </c>
      <c r="H43" s="113"/>
      <c r="I43">
        <f>BRPL_EOD!AA43+BRPL_EOD!AB43</f>
        <v>16.2</v>
      </c>
      <c r="J43">
        <f>BYPL_EOD!AA43+BYPL_EOD!AB43</f>
        <v>8.8699999999999992</v>
      </c>
      <c r="K43">
        <f>MES_EOD!AA43+MES_EOD!AB43</f>
        <v>0</v>
      </c>
      <c r="L43">
        <f>NDMC_EOD!AA43+NDMC_EOD!AB43</f>
        <v>1.93</v>
      </c>
      <c r="M43">
        <f>TPDDL_EOD!AA43+TPDDL_EOD!AB43</f>
        <v>11.57</v>
      </c>
      <c r="N43">
        <f t="shared" si="0"/>
        <v>38.57</v>
      </c>
      <c r="O43" s="113">
        <f t="shared" si="1"/>
        <v>0.42999999999999972</v>
      </c>
      <c r="P43">
        <v>16.380606689136634</v>
      </c>
      <c r="Q43">
        <v>8.9688877365828361</v>
      </c>
      <c r="R43">
        <v>0</v>
      </c>
      <c r="S43">
        <v>1.9515167228415866</v>
      </c>
      <c r="T43">
        <v>11.698988851438942</v>
      </c>
      <c r="U43" s="115">
        <f t="shared" si="2"/>
        <v>39</v>
      </c>
      <c r="V43" s="113">
        <f t="shared" si="3"/>
        <v>0</v>
      </c>
      <c r="X43" s="118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39</v>
      </c>
      <c r="E44">
        <f>GT!N44</f>
        <v>0</v>
      </c>
      <c r="F44">
        <f t="shared" si="4"/>
        <v>72</v>
      </c>
      <c r="G44">
        <f t="shared" si="5"/>
        <v>39</v>
      </c>
      <c r="H44" s="113"/>
      <c r="I44">
        <f>BRPL_EOD!AA44+BRPL_EOD!AB44</f>
        <v>16.2</v>
      </c>
      <c r="J44">
        <f>BYPL_EOD!AA44+BYPL_EOD!AB44</f>
        <v>8.8699999999999992</v>
      </c>
      <c r="K44">
        <f>MES_EOD!AA44+MES_EOD!AB44</f>
        <v>0</v>
      </c>
      <c r="L44">
        <f>NDMC_EOD!AA44+NDMC_EOD!AB44</f>
        <v>1.93</v>
      </c>
      <c r="M44">
        <f>TPDDL_EOD!AA44+TPDDL_EOD!AB44</f>
        <v>11.57</v>
      </c>
      <c r="N44">
        <f t="shared" si="0"/>
        <v>38.57</v>
      </c>
      <c r="O44" s="113">
        <f t="shared" si="1"/>
        <v>0.42999999999999972</v>
      </c>
      <c r="P44">
        <v>16.380606689136634</v>
      </c>
      <c r="Q44">
        <v>8.9688877365828361</v>
      </c>
      <c r="R44">
        <v>0</v>
      </c>
      <c r="S44">
        <v>1.9515167228415866</v>
      </c>
      <c r="T44">
        <v>11.698988851438942</v>
      </c>
      <c r="U44" s="115">
        <f t="shared" si="2"/>
        <v>39</v>
      </c>
      <c r="V44" s="113">
        <f t="shared" si="3"/>
        <v>0</v>
      </c>
      <c r="X44" s="118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39</v>
      </c>
      <c r="E45">
        <f>GT!N45</f>
        <v>0</v>
      </c>
      <c r="F45">
        <f t="shared" si="4"/>
        <v>72</v>
      </c>
      <c r="G45">
        <f t="shared" si="5"/>
        <v>39</v>
      </c>
      <c r="H45" s="113"/>
      <c r="I45">
        <f>BRPL_EOD!AA45+BRPL_EOD!AB45</f>
        <v>16.2</v>
      </c>
      <c r="J45">
        <f>BYPL_EOD!AA45+BYPL_EOD!AB45</f>
        <v>8.8699999999999992</v>
      </c>
      <c r="K45">
        <f>MES_EOD!AA45+MES_EOD!AB45</f>
        <v>0</v>
      </c>
      <c r="L45">
        <f>NDMC_EOD!AA45+NDMC_EOD!AB45</f>
        <v>1.93</v>
      </c>
      <c r="M45">
        <f>TPDDL_EOD!AA45+TPDDL_EOD!AB45</f>
        <v>11.57</v>
      </c>
      <c r="N45">
        <f t="shared" si="0"/>
        <v>38.57</v>
      </c>
      <c r="O45" s="113">
        <f t="shared" si="1"/>
        <v>0.42999999999999972</v>
      </c>
      <c r="P45">
        <v>16.380606689136634</v>
      </c>
      <c r="Q45">
        <v>8.9688877365828361</v>
      </c>
      <c r="R45">
        <v>0</v>
      </c>
      <c r="S45">
        <v>1.9515167228415866</v>
      </c>
      <c r="T45">
        <v>11.698988851438942</v>
      </c>
      <c r="U45" s="115">
        <f t="shared" si="2"/>
        <v>39</v>
      </c>
      <c r="V45" s="113">
        <f t="shared" si="3"/>
        <v>0</v>
      </c>
      <c r="X45" s="118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39</v>
      </c>
      <c r="E46">
        <f>GT!N46</f>
        <v>0</v>
      </c>
      <c r="F46">
        <f t="shared" si="4"/>
        <v>72</v>
      </c>
      <c r="G46">
        <f t="shared" si="5"/>
        <v>39</v>
      </c>
      <c r="H46" s="113"/>
      <c r="I46">
        <f>BRPL_EOD!AA46+BRPL_EOD!AB46</f>
        <v>16.2</v>
      </c>
      <c r="J46">
        <f>BYPL_EOD!AA46+BYPL_EOD!AB46</f>
        <v>8.8699999999999992</v>
      </c>
      <c r="K46">
        <f>MES_EOD!AA46+MES_EOD!AB46</f>
        <v>0</v>
      </c>
      <c r="L46">
        <f>NDMC_EOD!AA46+NDMC_EOD!AB46</f>
        <v>1.93</v>
      </c>
      <c r="M46">
        <f>TPDDL_EOD!AA46+TPDDL_EOD!AB46</f>
        <v>11.57</v>
      </c>
      <c r="N46">
        <f t="shared" si="0"/>
        <v>38.57</v>
      </c>
      <c r="O46" s="113">
        <f t="shared" si="1"/>
        <v>0.42999999999999972</v>
      </c>
      <c r="P46">
        <v>16.380606689136634</v>
      </c>
      <c r="Q46">
        <v>8.9688877365828361</v>
      </c>
      <c r="R46">
        <v>0</v>
      </c>
      <c r="S46">
        <v>1.9515167228415866</v>
      </c>
      <c r="T46">
        <v>11.698988851438942</v>
      </c>
      <c r="U46" s="115">
        <f t="shared" si="2"/>
        <v>39</v>
      </c>
      <c r="V46" s="113">
        <f t="shared" si="3"/>
        <v>0</v>
      </c>
      <c r="X46" s="118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39</v>
      </c>
      <c r="E47">
        <f>GT!N47</f>
        <v>0</v>
      </c>
      <c r="F47">
        <f t="shared" si="4"/>
        <v>72</v>
      </c>
      <c r="G47">
        <f t="shared" si="5"/>
        <v>39</v>
      </c>
      <c r="H47" s="113"/>
      <c r="I47">
        <f>BRPL_EOD!AA47+BRPL_EOD!AB47</f>
        <v>16.2</v>
      </c>
      <c r="J47">
        <f>BYPL_EOD!AA47+BYPL_EOD!AB47</f>
        <v>8.8699999999999992</v>
      </c>
      <c r="K47">
        <f>MES_EOD!AA47+MES_EOD!AB47</f>
        <v>0</v>
      </c>
      <c r="L47">
        <f>NDMC_EOD!AA47+NDMC_EOD!AB47</f>
        <v>1.93</v>
      </c>
      <c r="M47">
        <f>TPDDL_EOD!AA47+TPDDL_EOD!AB47</f>
        <v>11.57</v>
      </c>
      <c r="N47">
        <f t="shared" si="0"/>
        <v>38.57</v>
      </c>
      <c r="O47" s="113">
        <f t="shared" si="1"/>
        <v>0.42999999999999972</v>
      </c>
      <c r="P47">
        <v>16.380606689136634</v>
      </c>
      <c r="Q47">
        <v>8.9688877365828361</v>
      </c>
      <c r="R47">
        <v>0</v>
      </c>
      <c r="S47">
        <v>1.9515167228415866</v>
      </c>
      <c r="T47">
        <v>11.698988851438942</v>
      </c>
      <c r="U47" s="115">
        <f t="shared" si="2"/>
        <v>39</v>
      </c>
      <c r="V47" s="113">
        <f t="shared" si="3"/>
        <v>0</v>
      </c>
      <c r="X47" s="118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39</v>
      </c>
      <c r="E48">
        <f>GT!N48</f>
        <v>0</v>
      </c>
      <c r="F48">
        <f t="shared" si="4"/>
        <v>72</v>
      </c>
      <c r="G48">
        <f t="shared" si="5"/>
        <v>39</v>
      </c>
      <c r="H48" s="113"/>
      <c r="I48">
        <f>BRPL_EOD!AA48+BRPL_EOD!AB48</f>
        <v>16.2</v>
      </c>
      <c r="J48">
        <f>BYPL_EOD!AA48+BYPL_EOD!AB48</f>
        <v>8.8699999999999992</v>
      </c>
      <c r="K48">
        <f>MES_EOD!AA48+MES_EOD!AB48</f>
        <v>0</v>
      </c>
      <c r="L48">
        <f>NDMC_EOD!AA48+NDMC_EOD!AB48</f>
        <v>1.93</v>
      </c>
      <c r="M48">
        <f>TPDDL_EOD!AA48+TPDDL_EOD!AB48</f>
        <v>11.57</v>
      </c>
      <c r="N48">
        <f t="shared" si="0"/>
        <v>38.57</v>
      </c>
      <c r="O48" s="113">
        <f t="shared" si="1"/>
        <v>0.42999999999999972</v>
      </c>
      <c r="P48">
        <v>16.380606689136634</v>
      </c>
      <c r="Q48">
        <v>8.9688877365828361</v>
      </c>
      <c r="R48">
        <v>0</v>
      </c>
      <c r="S48">
        <v>1.9515167228415866</v>
      </c>
      <c r="T48">
        <v>11.698988851438942</v>
      </c>
      <c r="U48" s="115">
        <f t="shared" si="2"/>
        <v>39</v>
      </c>
      <c r="V48" s="113">
        <f t="shared" si="3"/>
        <v>0</v>
      </c>
      <c r="X48" s="118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39</v>
      </c>
      <c r="E49">
        <f>GT!N49</f>
        <v>0</v>
      </c>
      <c r="F49">
        <f t="shared" si="4"/>
        <v>72</v>
      </c>
      <c r="G49">
        <f t="shared" si="5"/>
        <v>39</v>
      </c>
      <c r="H49" s="113"/>
      <c r="I49">
        <f>BRPL_EOD!AA49+BRPL_EOD!AB49</f>
        <v>16.2</v>
      </c>
      <c r="J49">
        <f>BYPL_EOD!AA49+BYPL_EOD!AB49</f>
        <v>8.8699999999999992</v>
      </c>
      <c r="K49">
        <f>MES_EOD!AA49+MES_EOD!AB49</f>
        <v>0</v>
      </c>
      <c r="L49">
        <f>NDMC_EOD!AA49+NDMC_EOD!AB49</f>
        <v>1.93</v>
      </c>
      <c r="M49">
        <f>TPDDL_EOD!AA49+TPDDL_EOD!AB49</f>
        <v>11.57</v>
      </c>
      <c r="N49">
        <f t="shared" si="0"/>
        <v>38.57</v>
      </c>
      <c r="O49" s="113">
        <f t="shared" si="1"/>
        <v>0.42999999999999972</v>
      </c>
      <c r="P49">
        <v>16.380606689136634</v>
      </c>
      <c r="Q49">
        <v>8.9688877365828361</v>
      </c>
      <c r="R49">
        <v>0</v>
      </c>
      <c r="S49">
        <v>1.9515167228415866</v>
      </c>
      <c r="T49">
        <v>11.698988851438942</v>
      </c>
      <c r="U49" s="115">
        <f t="shared" si="2"/>
        <v>39</v>
      </c>
      <c r="V49" s="113">
        <f t="shared" si="3"/>
        <v>0</v>
      </c>
      <c r="X49" s="118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39</v>
      </c>
      <c r="E50">
        <f>GT!N50</f>
        <v>0</v>
      </c>
      <c r="F50">
        <f t="shared" si="4"/>
        <v>72</v>
      </c>
      <c r="G50">
        <f t="shared" si="5"/>
        <v>39</v>
      </c>
      <c r="H50" s="113"/>
      <c r="I50">
        <f>BRPL_EOD!AA50+BRPL_EOD!AB50</f>
        <v>16.2</v>
      </c>
      <c r="J50">
        <f>BYPL_EOD!AA50+BYPL_EOD!AB50</f>
        <v>8.8699999999999992</v>
      </c>
      <c r="K50">
        <f>MES_EOD!AA50+MES_EOD!AB50</f>
        <v>0</v>
      </c>
      <c r="L50">
        <f>NDMC_EOD!AA50+NDMC_EOD!AB50</f>
        <v>1.93</v>
      </c>
      <c r="M50">
        <f>TPDDL_EOD!AA50+TPDDL_EOD!AB50</f>
        <v>11.57</v>
      </c>
      <c r="N50">
        <f t="shared" si="0"/>
        <v>38.57</v>
      </c>
      <c r="O50" s="113">
        <f t="shared" si="1"/>
        <v>0.42999999999999972</v>
      </c>
      <c r="P50">
        <v>16.380606689136634</v>
      </c>
      <c r="Q50">
        <v>8.9688877365828361</v>
      </c>
      <c r="R50">
        <v>0</v>
      </c>
      <c r="S50">
        <v>1.9515167228415866</v>
      </c>
      <c r="T50">
        <v>11.698988851438942</v>
      </c>
      <c r="U50" s="115">
        <f t="shared" si="2"/>
        <v>39</v>
      </c>
      <c r="V50" s="113">
        <f t="shared" si="3"/>
        <v>0</v>
      </c>
      <c r="X50" s="118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39</v>
      </c>
      <c r="E51">
        <f>GT!N51</f>
        <v>0</v>
      </c>
      <c r="F51">
        <f t="shared" si="4"/>
        <v>72</v>
      </c>
      <c r="G51">
        <f t="shared" si="5"/>
        <v>39</v>
      </c>
      <c r="H51" s="113"/>
      <c r="I51">
        <f>BRPL_EOD!AA51+BRPL_EOD!AB51</f>
        <v>16.2</v>
      </c>
      <c r="J51">
        <f>BYPL_EOD!AA51+BYPL_EOD!AB51</f>
        <v>8.8699999999999992</v>
      </c>
      <c r="K51">
        <f>MES_EOD!AA51+MES_EOD!AB51</f>
        <v>0</v>
      </c>
      <c r="L51">
        <f>NDMC_EOD!AA51+NDMC_EOD!AB51</f>
        <v>1.93</v>
      </c>
      <c r="M51">
        <f>TPDDL_EOD!AA51+TPDDL_EOD!AB51</f>
        <v>11.57</v>
      </c>
      <c r="N51">
        <f t="shared" si="0"/>
        <v>38.57</v>
      </c>
      <c r="O51" s="113">
        <f t="shared" si="1"/>
        <v>0.42999999999999972</v>
      </c>
      <c r="P51">
        <v>16.380606689136634</v>
      </c>
      <c r="Q51">
        <v>8.9688877365828361</v>
      </c>
      <c r="R51">
        <v>0</v>
      </c>
      <c r="S51">
        <v>1.9515167228415866</v>
      </c>
      <c r="T51">
        <v>11.698988851438942</v>
      </c>
      <c r="U51" s="115">
        <f t="shared" si="2"/>
        <v>39</v>
      </c>
      <c r="V51" s="113">
        <f t="shared" si="3"/>
        <v>0</v>
      </c>
      <c r="X51" s="118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39</v>
      </c>
      <c r="E52">
        <f>GT!N52</f>
        <v>0</v>
      </c>
      <c r="F52">
        <f t="shared" si="4"/>
        <v>72</v>
      </c>
      <c r="G52">
        <f t="shared" si="5"/>
        <v>39</v>
      </c>
      <c r="H52" s="113"/>
      <c r="I52">
        <f>BRPL_EOD!AA52+BRPL_EOD!AB52</f>
        <v>16.2</v>
      </c>
      <c r="J52">
        <f>BYPL_EOD!AA52+BYPL_EOD!AB52</f>
        <v>8.8699999999999992</v>
      </c>
      <c r="K52">
        <f>MES_EOD!AA52+MES_EOD!AB52</f>
        <v>0</v>
      </c>
      <c r="L52">
        <f>NDMC_EOD!AA52+NDMC_EOD!AB52</f>
        <v>1.93</v>
      </c>
      <c r="M52">
        <f>TPDDL_EOD!AA52+TPDDL_EOD!AB52</f>
        <v>11.57</v>
      </c>
      <c r="N52">
        <f t="shared" si="0"/>
        <v>38.57</v>
      </c>
      <c r="O52" s="113">
        <f t="shared" si="1"/>
        <v>0.42999999999999972</v>
      </c>
      <c r="P52">
        <v>16.380606689136634</v>
      </c>
      <c r="Q52">
        <v>8.9688877365828361</v>
      </c>
      <c r="R52">
        <v>0</v>
      </c>
      <c r="S52">
        <v>1.9515167228415866</v>
      </c>
      <c r="T52">
        <v>11.698988851438942</v>
      </c>
      <c r="U52" s="115">
        <f t="shared" si="2"/>
        <v>39</v>
      </c>
      <c r="V52" s="113">
        <f t="shared" si="3"/>
        <v>0</v>
      </c>
      <c r="X52" s="118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39</v>
      </c>
      <c r="E53">
        <f>GT!N53</f>
        <v>0</v>
      </c>
      <c r="F53">
        <f t="shared" si="4"/>
        <v>72</v>
      </c>
      <c r="G53">
        <f t="shared" si="5"/>
        <v>39</v>
      </c>
      <c r="H53" s="113"/>
      <c r="I53">
        <f>BRPL_EOD!AA53+BRPL_EOD!AB53</f>
        <v>16.2</v>
      </c>
      <c r="J53">
        <f>BYPL_EOD!AA53+BYPL_EOD!AB53</f>
        <v>8.8699999999999992</v>
      </c>
      <c r="K53">
        <f>MES_EOD!AA53+MES_EOD!AB53</f>
        <v>0</v>
      </c>
      <c r="L53">
        <f>NDMC_EOD!AA53+NDMC_EOD!AB53</f>
        <v>1.93</v>
      </c>
      <c r="M53">
        <f>TPDDL_EOD!AA53+TPDDL_EOD!AB53</f>
        <v>11.57</v>
      </c>
      <c r="N53">
        <f t="shared" si="0"/>
        <v>38.57</v>
      </c>
      <c r="O53" s="113">
        <f t="shared" si="1"/>
        <v>0.42999999999999972</v>
      </c>
      <c r="P53">
        <v>16.380606689136634</v>
      </c>
      <c r="Q53">
        <v>8.9688877365828361</v>
      </c>
      <c r="R53">
        <v>0</v>
      </c>
      <c r="S53">
        <v>1.9515167228415866</v>
      </c>
      <c r="T53">
        <v>11.698988851438942</v>
      </c>
      <c r="U53" s="115">
        <f t="shared" si="2"/>
        <v>39</v>
      </c>
      <c r="V53" s="113">
        <f t="shared" si="3"/>
        <v>0</v>
      </c>
      <c r="X53" s="118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39</v>
      </c>
      <c r="E54">
        <f>GT!N54</f>
        <v>0</v>
      </c>
      <c r="F54">
        <f t="shared" si="4"/>
        <v>72</v>
      </c>
      <c r="G54">
        <f t="shared" si="5"/>
        <v>39</v>
      </c>
      <c r="H54" s="113"/>
      <c r="I54">
        <f>BRPL_EOD!AA54+BRPL_EOD!AB54</f>
        <v>16.2</v>
      </c>
      <c r="J54">
        <f>BYPL_EOD!AA54+BYPL_EOD!AB54</f>
        <v>8.8699999999999992</v>
      </c>
      <c r="K54">
        <f>MES_EOD!AA54+MES_EOD!AB54</f>
        <v>0</v>
      </c>
      <c r="L54">
        <f>NDMC_EOD!AA54+NDMC_EOD!AB54</f>
        <v>1.93</v>
      </c>
      <c r="M54">
        <f>TPDDL_EOD!AA54+TPDDL_EOD!AB54</f>
        <v>11.57</v>
      </c>
      <c r="N54">
        <f t="shared" si="0"/>
        <v>38.57</v>
      </c>
      <c r="O54" s="113">
        <f t="shared" si="1"/>
        <v>0.42999999999999972</v>
      </c>
      <c r="P54">
        <v>16.380606689136634</v>
      </c>
      <c r="Q54">
        <v>8.9688877365828361</v>
      </c>
      <c r="R54">
        <v>0</v>
      </c>
      <c r="S54">
        <v>1.9515167228415866</v>
      </c>
      <c r="T54">
        <v>11.698988851438942</v>
      </c>
      <c r="U54" s="115">
        <f t="shared" si="2"/>
        <v>39</v>
      </c>
      <c r="V54" s="113">
        <f t="shared" si="3"/>
        <v>0</v>
      </c>
      <c r="X54" s="118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39</v>
      </c>
      <c r="E55">
        <f>GT!N55</f>
        <v>0</v>
      </c>
      <c r="F55">
        <f t="shared" si="4"/>
        <v>72</v>
      </c>
      <c r="G55">
        <f t="shared" si="5"/>
        <v>39</v>
      </c>
      <c r="H55" s="113"/>
      <c r="I55">
        <f>BRPL_EOD!AA55+BRPL_EOD!AB55</f>
        <v>16.2</v>
      </c>
      <c r="J55">
        <f>BYPL_EOD!AA55+BYPL_EOD!AB55</f>
        <v>8.8699999999999992</v>
      </c>
      <c r="K55">
        <f>MES_EOD!AA55+MES_EOD!AB55</f>
        <v>0</v>
      </c>
      <c r="L55">
        <f>NDMC_EOD!AA55+NDMC_EOD!AB55</f>
        <v>1.93</v>
      </c>
      <c r="M55">
        <f>TPDDL_EOD!AA55+TPDDL_EOD!AB55</f>
        <v>11.57</v>
      </c>
      <c r="N55">
        <f t="shared" si="0"/>
        <v>38.57</v>
      </c>
      <c r="O55" s="113">
        <f t="shared" si="1"/>
        <v>0.42999999999999972</v>
      </c>
      <c r="P55">
        <v>16.380606689136634</v>
      </c>
      <c r="Q55">
        <v>8.9688877365828361</v>
      </c>
      <c r="R55">
        <v>0</v>
      </c>
      <c r="S55">
        <v>1.9515167228415866</v>
      </c>
      <c r="T55">
        <v>11.698988851438942</v>
      </c>
      <c r="U55" s="115">
        <f t="shared" si="2"/>
        <v>39</v>
      </c>
      <c r="V55" s="113">
        <f t="shared" si="3"/>
        <v>0</v>
      </c>
      <c r="X55" s="118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39</v>
      </c>
      <c r="E56">
        <f>GT!N56</f>
        <v>0</v>
      </c>
      <c r="F56">
        <f t="shared" si="4"/>
        <v>72</v>
      </c>
      <c r="G56">
        <f t="shared" si="5"/>
        <v>39</v>
      </c>
      <c r="H56" s="113"/>
      <c r="I56">
        <f>BRPL_EOD!AA56+BRPL_EOD!AB56</f>
        <v>16.2</v>
      </c>
      <c r="J56">
        <f>BYPL_EOD!AA56+BYPL_EOD!AB56</f>
        <v>8.8699999999999992</v>
      </c>
      <c r="K56">
        <f>MES_EOD!AA56+MES_EOD!AB56</f>
        <v>0</v>
      </c>
      <c r="L56">
        <f>NDMC_EOD!AA56+NDMC_EOD!AB56</f>
        <v>1.93</v>
      </c>
      <c r="M56">
        <f>TPDDL_EOD!AA56+TPDDL_EOD!AB56</f>
        <v>11.57</v>
      </c>
      <c r="N56">
        <f t="shared" si="0"/>
        <v>38.57</v>
      </c>
      <c r="O56" s="113">
        <f t="shared" si="1"/>
        <v>0.42999999999999972</v>
      </c>
      <c r="P56">
        <v>16.380606689136634</v>
      </c>
      <c r="Q56">
        <v>8.9688877365828361</v>
      </c>
      <c r="R56">
        <v>0</v>
      </c>
      <c r="S56">
        <v>1.9515167228415866</v>
      </c>
      <c r="T56">
        <v>11.698988851438942</v>
      </c>
      <c r="U56" s="115">
        <f t="shared" si="2"/>
        <v>39</v>
      </c>
      <c r="V56" s="113">
        <f t="shared" si="3"/>
        <v>0</v>
      </c>
      <c r="X56" s="118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39</v>
      </c>
      <c r="E57">
        <f>GT!N57</f>
        <v>0</v>
      </c>
      <c r="F57">
        <f t="shared" si="4"/>
        <v>72</v>
      </c>
      <c r="G57">
        <f t="shared" si="5"/>
        <v>39</v>
      </c>
      <c r="H57" s="113"/>
      <c r="I57">
        <f>BRPL_EOD!AA57+BRPL_EOD!AB57</f>
        <v>16.2</v>
      </c>
      <c r="J57">
        <f>BYPL_EOD!AA57+BYPL_EOD!AB57</f>
        <v>8.8699999999999992</v>
      </c>
      <c r="K57">
        <f>MES_EOD!AA57+MES_EOD!AB57</f>
        <v>0</v>
      </c>
      <c r="L57">
        <f>NDMC_EOD!AA57+NDMC_EOD!AB57</f>
        <v>1.93</v>
      </c>
      <c r="M57">
        <f>TPDDL_EOD!AA57+TPDDL_EOD!AB57</f>
        <v>11.57</v>
      </c>
      <c r="N57">
        <f t="shared" si="0"/>
        <v>38.57</v>
      </c>
      <c r="O57" s="113">
        <f t="shared" si="1"/>
        <v>0.42999999999999972</v>
      </c>
      <c r="P57">
        <v>16.380606689136634</v>
      </c>
      <c r="Q57">
        <v>8.9688877365828361</v>
      </c>
      <c r="R57">
        <v>0</v>
      </c>
      <c r="S57">
        <v>1.9515167228415866</v>
      </c>
      <c r="T57">
        <v>11.698988851438942</v>
      </c>
      <c r="U57" s="115">
        <f t="shared" si="2"/>
        <v>39</v>
      </c>
      <c r="V57" s="113">
        <f t="shared" si="3"/>
        <v>0</v>
      </c>
      <c r="X57" s="118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39</v>
      </c>
      <c r="E58">
        <f>GT!N58</f>
        <v>0</v>
      </c>
      <c r="F58">
        <f t="shared" si="4"/>
        <v>72</v>
      </c>
      <c r="G58">
        <f t="shared" si="5"/>
        <v>39</v>
      </c>
      <c r="H58" s="113"/>
      <c r="I58">
        <f>BRPL_EOD!AA58+BRPL_EOD!AB58</f>
        <v>16.2</v>
      </c>
      <c r="J58">
        <f>BYPL_EOD!AA58+BYPL_EOD!AB58</f>
        <v>8.8699999999999992</v>
      </c>
      <c r="K58">
        <f>MES_EOD!AA58+MES_EOD!AB58</f>
        <v>0</v>
      </c>
      <c r="L58">
        <f>NDMC_EOD!AA58+NDMC_EOD!AB58</f>
        <v>1.93</v>
      </c>
      <c r="M58">
        <f>TPDDL_EOD!AA58+TPDDL_EOD!AB58</f>
        <v>11.57</v>
      </c>
      <c r="N58">
        <f t="shared" si="0"/>
        <v>38.57</v>
      </c>
      <c r="O58" s="113">
        <f t="shared" si="1"/>
        <v>0.42999999999999972</v>
      </c>
      <c r="P58">
        <v>16.380606689136634</v>
      </c>
      <c r="Q58">
        <v>8.9688877365828361</v>
      </c>
      <c r="R58">
        <v>0</v>
      </c>
      <c r="S58">
        <v>1.9515167228415866</v>
      </c>
      <c r="T58">
        <v>11.698988851438942</v>
      </c>
      <c r="U58" s="115">
        <f t="shared" si="2"/>
        <v>39</v>
      </c>
      <c r="V58" s="113">
        <f t="shared" si="3"/>
        <v>0</v>
      </c>
      <c r="X58" s="118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39</v>
      </c>
      <c r="E59">
        <f>GT!N59</f>
        <v>0</v>
      </c>
      <c r="F59">
        <f t="shared" si="4"/>
        <v>72</v>
      </c>
      <c r="G59">
        <f t="shared" si="5"/>
        <v>39</v>
      </c>
      <c r="H59" s="113"/>
      <c r="I59">
        <f>BRPL_EOD!AA59+BRPL_EOD!AB59</f>
        <v>16.2</v>
      </c>
      <c r="J59">
        <f>BYPL_EOD!AA59+BYPL_EOD!AB59</f>
        <v>8.8699999999999992</v>
      </c>
      <c r="K59">
        <f>MES_EOD!AA59+MES_EOD!AB59</f>
        <v>0</v>
      </c>
      <c r="L59">
        <f>NDMC_EOD!AA59+NDMC_EOD!AB59</f>
        <v>1.93</v>
      </c>
      <c r="M59">
        <f>TPDDL_EOD!AA59+TPDDL_EOD!AB59</f>
        <v>11.57</v>
      </c>
      <c r="N59">
        <f t="shared" si="0"/>
        <v>38.57</v>
      </c>
      <c r="O59" s="113">
        <f t="shared" si="1"/>
        <v>0.42999999999999972</v>
      </c>
      <c r="P59">
        <v>16.380606689136634</v>
      </c>
      <c r="Q59">
        <v>8.9688877365828361</v>
      </c>
      <c r="R59">
        <v>0</v>
      </c>
      <c r="S59">
        <v>1.9515167228415866</v>
      </c>
      <c r="T59">
        <v>11.698988851438942</v>
      </c>
      <c r="U59" s="115">
        <f t="shared" si="2"/>
        <v>39</v>
      </c>
      <c r="V59" s="113">
        <f t="shared" si="3"/>
        <v>0</v>
      </c>
      <c r="X59" s="118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39</v>
      </c>
      <c r="E60">
        <f>GT!N60</f>
        <v>0</v>
      </c>
      <c r="F60">
        <f t="shared" si="4"/>
        <v>72</v>
      </c>
      <c r="G60">
        <f t="shared" si="5"/>
        <v>39</v>
      </c>
      <c r="H60" s="113"/>
      <c r="I60">
        <f>BRPL_EOD!AA60+BRPL_EOD!AB60</f>
        <v>16.2</v>
      </c>
      <c r="J60">
        <f>BYPL_EOD!AA60+BYPL_EOD!AB60</f>
        <v>8.8699999999999992</v>
      </c>
      <c r="K60">
        <f>MES_EOD!AA60+MES_EOD!AB60</f>
        <v>0</v>
      </c>
      <c r="L60">
        <f>NDMC_EOD!AA60+NDMC_EOD!AB60</f>
        <v>1.93</v>
      </c>
      <c r="M60">
        <f>TPDDL_EOD!AA60+TPDDL_EOD!AB60</f>
        <v>11.57</v>
      </c>
      <c r="N60">
        <f t="shared" si="0"/>
        <v>38.57</v>
      </c>
      <c r="O60" s="113">
        <f t="shared" si="1"/>
        <v>0.42999999999999972</v>
      </c>
      <c r="P60">
        <v>16.380606689136634</v>
      </c>
      <c r="Q60">
        <v>8.9688877365828361</v>
      </c>
      <c r="R60">
        <v>0</v>
      </c>
      <c r="S60">
        <v>1.9515167228415866</v>
      </c>
      <c r="T60">
        <v>11.698988851438942</v>
      </c>
      <c r="U60" s="115">
        <f t="shared" si="2"/>
        <v>39</v>
      </c>
      <c r="V60" s="113">
        <f t="shared" si="3"/>
        <v>0</v>
      </c>
      <c r="X60" s="118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40</v>
      </c>
      <c r="E61">
        <f>GT!N61</f>
        <v>0</v>
      </c>
      <c r="F61">
        <f t="shared" si="4"/>
        <v>72</v>
      </c>
      <c r="G61">
        <f t="shared" si="5"/>
        <v>40</v>
      </c>
      <c r="H61" s="113"/>
      <c r="I61">
        <f>BRPL_EOD!AA61+BRPL_EOD!AB61</f>
        <v>16.61</v>
      </c>
      <c r="J61">
        <f>BYPL_EOD!AA61+BYPL_EOD!AB61</f>
        <v>9.1</v>
      </c>
      <c r="K61">
        <f>MES_EOD!AA61+MES_EOD!AB61</f>
        <v>0</v>
      </c>
      <c r="L61">
        <f>NDMC_EOD!AA61+NDMC_EOD!AB61</f>
        <v>1.98</v>
      </c>
      <c r="M61">
        <f>TPDDL_EOD!AA61+TPDDL_EOD!AB61</f>
        <v>11.87</v>
      </c>
      <c r="N61">
        <f t="shared" si="0"/>
        <v>39.56</v>
      </c>
      <c r="O61" s="113">
        <f t="shared" si="1"/>
        <v>0.43999999999999773</v>
      </c>
      <c r="P61">
        <v>16.794742163801818</v>
      </c>
      <c r="Q61">
        <v>9.2012133468149635</v>
      </c>
      <c r="R61">
        <v>0</v>
      </c>
      <c r="S61">
        <v>2.0020222446916076</v>
      </c>
      <c r="T61">
        <v>12.002022244691606</v>
      </c>
      <c r="U61" s="115">
        <f t="shared" si="2"/>
        <v>40</v>
      </c>
      <c r="V61" s="113">
        <f t="shared" si="3"/>
        <v>0</v>
      </c>
      <c r="X61" s="118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40</v>
      </c>
      <c r="E62">
        <f>GT!N62</f>
        <v>0</v>
      </c>
      <c r="F62">
        <f t="shared" si="4"/>
        <v>72</v>
      </c>
      <c r="G62">
        <f t="shared" si="5"/>
        <v>40</v>
      </c>
      <c r="H62" s="113"/>
      <c r="I62">
        <f>BRPL_EOD!AA62+BRPL_EOD!AB62</f>
        <v>16.61</v>
      </c>
      <c r="J62">
        <f>BYPL_EOD!AA62+BYPL_EOD!AB62</f>
        <v>9.1</v>
      </c>
      <c r="K62">
        <f>MES_EOD!AA62+MES_EOD!AB62</f>
        <v>0</v>
      </c>
      <c r="L62">
        <f>NDMC_EOD!AA62+NDMC_EOD!AB62</f>
        <v>1.98</v>
      </c>
      <c r="M62">
        <f>TPDDL_EOD!AA62+TPDDL_EOD!AB62</f>
        <v>11.87</v>
      </c>
      <c r="N62">
        <f t="shared" si="0"/>
        <v>39.56</v>
      </c>
      <c r="O62" s="113">
        <f t="shared" si="1"/>
        <v>0.43999999999999773</v>
      </c>
      <c r="P62">
        <v>16.794742163801818</v>
      </c>
      <c r="Q62">
        <v>9.2012133468149635</v>
      </c>
      <c r="R62">
        <v>0</v>
      </c>
      <c r="S62">
        <v>2.0020222446916076</v>
      </c>
      <c r="T62">
        <v>12.002022244691606</v>
      </c>
      <c r="U62" s="115">
        <f t="shared" si="2"/>
        <v>40</v>
      </c>
      <c r="V62" s="113">
        <f t="shared" si="3"/>
        <v>0</v>
      </c>
      <c r="X62" s="118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40</v>
      </c>
      <c r="E63">
        <f>GT!N63</f>
        <v>0</v>
      </c>
      <c r="F63">
        <f t="shared" si="4"/>
        <v>72</v>
      </c>
      <c r="G63">
        <f t="shared" si="5"/>
        <v>40</v>
      </c>
      <c r="H63" s="113"/>
      <c r="I63">
        <f>BRPL_EOD!AA63+BRPL_EOD!AB63</f>
        <v>16.61</v>
      </c>
      <c r="J63">
        <f>BYPL_EOD!AA63+BYPL_EOD!AB63</f>
        <v>9.1</v>
      </c>
      <c r="K63">
        <f>MES_EOD!AA63+MES_EOD!AB63</f>
        <v>0</v>
      </c>
      <c r="L63">
        <f>NDMC_EOD!AA63+NDMC_EOD!AB63</f>
        <v>1.98</v>
      </c>
      <c r="M63">
        <f>TPDDL_EOD!AA63+TPDDL_EOD!AB63</f>
        <v>11.87</v>
      </c>
      <c r="N63">
        <f t="shared" si="0"/>
        <v>39.56</v>
      </c>
      <c r="O63" s="113">
        <f t="shared" si="1"/>
        <v>0.43999999999999773</v>
      </c>
      <c r="P63">
        <v>16.794742163801818</v>
      </c>
      <c r="Q63">
        <v>9.2012133468149635</v>
      </c>
      <c r="R63">
        <v>0</v>
      </c>
      <c r="S63">
        <v>2.0020222446916076</v>
      </c>
      <c r="T63">
        <v>12.002022244691606</v>
      </c>
      <c r="U63" s="115">
        <f t="shared" si="2"/>
        <v>40</v>
      </c>
      <c r="V63" s="113">
        <f t="shared" si="3"/>
        <v>0</v>
      </c>
      <c r="X63" s="118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40</v>
      </c>
      <c r="E64">
        <f>GT!N64</f>
        <v>0</v>
      </c>
      <c r="F64">
        <f t="shared" si="4"/>
        <v>72</v>
      </c>
      <c r="G64">
        <f t="shared" si="5"/>
        <v>40</v>
      </c>
      <c r="H64" s="113"/>
      <c r="I64">
        <f>BRPL_EOD!AA64+BRPL_EOD!AB64</f>
        <v>16.61</v>
      </c>
      <c r="J64">
        <f>BYPL_EOD!AA64+BYPL_EOD!AB64</f>
        <v>9.1</v>
      </c>
      <c r="K64">
        <f>MES_EOD!AA64+MES_EOD!AB64</f>
        <v>0</v>
      </c>
      <c r="L64">
        <f>NDMC_EOD!AA64+NDMC_EOD!AB64</f>
        <v>1.98</v>
      </c>
      <c r="M64">
        <f>TPDDL_EOD!AA64+TPDDL_EOD!AB64</f>
        <v>11.87</v>
      </c>
      <c r="N64">
        <f t="shared" si="0"/>
        <v>39.56</v>
      </c>
      <c r="O64" s="113">
        <f t="shared" si="1"/>
        <v>0.43999999999999773</v>
      </c>
      <c r="P64">
        <v>16.794742163801818</v>
      </c>
      <c r="Q64">
        <v>9.2012133468149635</v>
      </c>
      <c r="R64">
        <v>0</v>
      </c>
      <c r="S64">
        <v>2.0020222446916076</v>
      </c>
      <c r="T64">
        <v>12.002022244691606</v>
      </c>
      <c r="U64" s="115">
        <f t="shared" si="2"/>
        <v>40</v>
      </c>
      <c r="V64" s="113">
        <f t="shared" si="3"/>
        <v>0</v>
      </c>
      <c r="X64" s="118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40</v>
      </c>
      <c r="E65">
        <f>GT!N65</f>
        <v>0</v>
      </c>
      <c r="F65">
        <f t="shared" si="4"/>
        <v>72</v>
      </c>
      <c r="G65">
        <f t="shared" si="5"/>
        <v>40</v>
      </c>
      <c r="H65" s="113"/>
      <c r="I65">
        <f>BRPL_EOD!AA65+BRPL_EOD!AB65</f>
        <v>16.61</v>
      </c>
      <c r="J65">
        <f>BYPL_EOD!AA65+BYPL_EOD!AB65</f>
        <v>9.1</v>
      </c>
      <c r="K65">
        <f>MES_EOD!AA65+MES_EOD!AB65</f>
        <v>0</v>
      </c>
      <c r="L65">
        <f>NDMC_EOD!AA65+NDMC_EOD!AB65</f>
        <v>1.98</v>
      </c>
      <c r="M65">
        <f>TPDDL_EOD!AA65+TPDDL_EOD!AB65</f>
        <v>11.87</v>
      </c>
      <c r="N65">
        <f t="shared" si="0"/>
        <v>39.56</v>
      </c>
      <c r="O65" s="113">
        <f t="shared" si="1"/>
        <v>0.43999999999999773</v>
      </c>
      <c r="P65">
        <v>16.794742163801818</v>
      </c>
      <c r="Q65">
        <v>9.2012133468149635</v>
      </c>
      <c r="R65">
        <v>0</v>
      </c>
      <c r="S65">
        <v>2.0020222446916076</v>
      </c>
      <c r="T65">
        <v>12.002022244691606</v>
      </c>
      <c r="U65" s="115">
        <f t="shared" si="2"/>
        <v>40</v>
      </c>
      <c r="V65" s="113">
        <f t="shared" si="3"/>
        <v>0</v>
      </c>
      <c r="X65" s="118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40</v>
      </c>
      <c r="E66">
        <f>GT!N66</f>
        <v>0</v>
      </c>
      <c r="F66">
        <f t="shared" si="4"/>
        <v>72</v>
      </c>
      <c r="G66">
        <f t="shared" si="5"/>
        <v>40</v>
      </c>
      <c r="H66" s="113"/>
      <c r="I66">
        <f>BRPL_EOD!AA66+BRPL_EOD!AB66</f>
        <v>16.61</v>
      </c>
      <c r="J66">
        <f>BYPL_EOD!AA66+BYPL_EOD!AB66</f>
        <v>9.1</v>
      </c>
      <c r="K66">
        <f>MES_EOD!AA66+MES_EOD!AB66</f>
        <v>0</v>
      </c>
      <c r="L66">
        <f>NDMC_EOD!AA66+NDMC_EOD!AB66</f>
        <v>1.98</v>
      </c>
      <c r="M66">
        <f>TPDDL_EOD!AA66+TPDDL_EOD!AB66</f>
        <v>11.87</v>
      </c>
      <c r="N66">
        <f t="shared" si="0"/>
        <v>39.56</v>
      </c>
      <c r="O66" s="113">
        <f t="shared" si="1"/>
        <v>0.43999999999999773</v>
      </c>
      <c r="P66">
        <v>16.794742163801818</v>
      </c>
      <c r="Q66">
        <v>9.2012133468149635</v>
      </c>
      <c r="R66">
        <v>0</v>
      </c>
      <c r="S66">
        <v>2.0020222446916076</v>
      </c>
      <c r="T66">
        <v>12.002022244691606</v>
      </c>
      <c r="U66" s="115">
        <f t="shared" si="2"/>
        <v>40</v>
      </c>
      <c r="V66" s="113">
        <f t="shared" si="3"/>
        <v>0</v>
      </c>
      <c r="X66" s="118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40</v>
      </c>
      <c r="E67">
        <f>GT!N67</f>
        <v>0</v>
      </c>
      <c r="F67">
        <f t="shared" si="4"/>
        <v>72</v>
      </c>
      <c r="G67">
        <f t="shared" si="5"/>
        <v>40</v>
      </c>
      <c r="H67" s="113"/>
      <c r="I67">
        <f>BRPL_EOD!AA67+BRPL_EOD!AB67</f>
        <v>16.61</v>
      </c>
      <c r="J67">
        <f>BYPL_EOD!AA67+BYPL_EOD!AB67</f>
        <v>9.1</v>
      </c>
      <c r="K67">
        <f>MES_EOD!AA67+MES_EOD!AB67</f>
        <v>0</v>
      </c>
      <c r="L67">
        <f>NDMC_EOD!AA67+NDMC_EOD!AB67</f>
        <v>1.98</v>
      </c>
      <c r="M67">
        <f>TPDDL_EOD!AA67+TPDDL_EOD!AB67</f>
        <v>11.87</v>
      </c>
      <c r="N67">
        <f t="shared" ref="N67:N98" si="6">SUM(I67:M67)</f>
        <v>39.56</v>
      </c>
      <c r="O67" s="113">
        <f t="shared" ref="O67:O98" si="7">G67-N67</f>
        <v>0.43999999999999773</v>
      </c>
      <c r="P67">
        <v>16.794742163801818</v>
      </c>
      <c r="Q67">
        <v>9.2012133468149635</v>
      </c>
      <c r="R67">
        <v>0</v>
      </c>
      <c r="S67">
        <v>2.0020222446916076</v>
      </c>
      <c r="T67">
        <v>12.002022244691606</v>
      </c>
      <c r="U67" s="115">
        <f t="shared" ref="U67:U98" si="8">SUM(P67:T67)</f>
        <v>40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40</v>
      </c>
      <c r="E68">
        <f>GT!N68</f>
        <v>0</v>
      </c>
      <c r="F68">
        <f t="shared" ref="F68:F98" si="10">B68+C68</f>
        <v>72</v>
      </c>
      <c r="G68">
        <f t="shared" ref="G68:G98" si="11">D68+E68-X68</f>
        <v>40</v>
      </c>
      <c r="H68" s="113"/>
      <c r="I68">
        <f>BRPL_EOD!AA68+BRPL_EOD!AB68</f>
        <v>16.61</v>
      </c>
      <c r="J68">
        <f>BYPL_EOD!AA68+BYPL_EOD!AB68</f>
        <v>9.1</v>
      </c>
      <c r="K68">
        <f>MES_EOD!AA68+MES_EOD!AB68</f>
        <v>0</v>
      </c>
      <c r="L68">
        <f>NDMC_EOD!AA68+NDMC_EOD!AB68</f>
        <v>1.98</v>
      </c>
      <c r="M68">
        <f>TPDDL_EOD!AA68+TPDDL_EOD!AB68</f>
        <v>11.87</v>
      </c>
      <c r="N68">
        <f t="shared" si="6"/>
        <v>39.56</v>
      </c>
      <c r="O68" s="113">
        <f t="shared" si="7"/>
        <v>0.43999999999999773</v>
      </c>
      <c r="P68">
        <v>16.794742163801818</v>
      </c>
      <c r="Q68">
        <v>9.2012133468149635</v>
      </c>
      <c r="R68">
        <v>0</v>
      </c>
      <c r="S68">
        <v>2.0020222446916076</v>
      </c>
      <c r="T68">
        <v>12.002022244691606</v>
      </c>
      <c r="U68" s="115">
        <f t="shared" si="8"/>
        <v>40</v>
      </c>
      <c r="V68" s="113">
        <f t="shared" si="9"/>
        <v>0</v>
      </c>
      <c r="X68" s="118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40</v>
      </c>
      <c r="E69">
        <f>GT!N69</f>
        <v>0</v>
      </c>
      <c r="F69">
        <f t="shared" si="10"/>
        <v>72</v>
      </c>
      <c r="G69">
        <f t="shared" si="11"/>
        <v>40</v>
      </c>
      <c r="H69" s="113"/>
      <c r="I69">
        <f>BRPL_EOD!AA69+BRPL_EOD!AB69</f>
        <v>16.61</v>
      </c>
      <c r="J69">
        <f>BYPL_EOD!AA69+BYPL_EOD!AB69</f>
        <v>9.1</v>
      </c>
      <c r="K69">
        <f>MES_EOD!AA69+MES_EOD!AB69</f>
        <v>0</v>
      </c>
      <c r="L69">
        <f>NDMC_EOD!AA69+NDMC_EOD!AB69</f>
        <v>1.98</v>
      </c>
      <c r="M69">
        <f>TPDDL_EOD!AA69+TPDDL_EOD!AB69</f>
        <v>11.87</v>
      </c>
      <c r="N69">
        <f t="shared" si="6"/>
        <v>39.56</v>
      </c>
      <c r="O69" s="113">
        <f t="shared" si="7"/>
        <v>0.43999999999999773</v>
      </c>
      <c r="P69">
        <v>16.794742163801818</v>
      </c>
      <c r="Q69">
        <v>9.2012133468149635</v>
      </c>
      <c r="R69">
        <v>0</v>
      </c>
      <c r="S69">
        <v>2.0020222446916076</v>
      </c>
      <c r="T69">
        <v>12.002022244691606</v>
      </c>
      <c r="U69" s="115">
        <f t="shared" si="8"/>
        <v>40</v>
      </c>
      <c r="V69" s="113">
        <f t="shared" si="9"/>
        <v>0</v>
      </c>
      <c r="X69" s="118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40</v>
      </c>
      <c r="E70">
        <f>GT!N70</f>
        <v>0</v>
      </c>
      <c r="F70">
        <f t="shared" si="10"/>
        <v>72</v>
      </c>
      <c r="G70">
        <f t="shared" si="11"/>
        <v>40</v>
      </c>
      <c r="H70" s="113"/>
      <c r="I70">
        <f>BRPL_EOD!AA70+BRPL_EOD!AB70</f>
        <v>16.61</v>
      </c>
      <c r="J70">
        <f>BYPL_EOD!AA70+BYPL_EOD!AB70</f>
        <v>9.1</v>
      </c>
      <c r="K70">
        <f>MES_EOD!AA70+MES_EOD!AB70</f>
        <v>0</v>
      </c>
      <c r="L70">
        <f>NDMC_EOD!AA70+NDMC_EOD!AB70</f>
        <v>1.98</v>
      </c>
      <c r="M70">
        <f>TPDDL_EOD!AA70+TPDDL_EOD!AB70</f>
        <v>11.87</v>
      </c>
      <c r="N70">
        <f t="shared" si="6"/>
        <v>39.56</v>
      </c>
      <c r="O70" s="113">
        <f t="shared" si="7"/>
        <v>0.43999999999999773</v>
      </c>
      <c r="P70">
        <v>16.794742163801818</v>
      </c>
      <c r="Q70">
        <v>9.2012133468149635</v>
      </c>
      <c r="R70">
        <v>0</v>
      </c>
      <c r="S70">
        <v>2.0020222446916076</v>
      </c>
      <c r="T70">
        <v>12.002022244691606</v>
      </c>
      <c r="U70" s="115">
        <f t="shared" si="8"/>
        <v>40</v>
      </c>
      <c r="V70" s="113">
        <f t="shared" si="9"/>
        <v>0</v>
      </c>
      <c r="X70" s="118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40</v>
      </c>
      <c r="E71">
        <f>GT!N71</f>
        <v>0</v>
      </c>
      <c r="F71">
        <f t="shared" si="10"/>
        <v>72</v>
      </c>
      <c r="G71">
        <f t="shared" si="11"/>
        <v>40</v>
      </c>
      <c r="H71" s="113"/>
      <c r="I71">
        <f>BRPL_EOD!AA71+BRPL_EOD!AB71</f>
        <v>16.61</v>
      </c>
      <c r="J71">
        <f>BYPL_EOD!AA71+BYPL_EOD!AB71</f>
        <v>9.1</v>
      </c>
      <c r="K71">
        <f>MES_EOD!AA71+MES_EOD!AB71</f>
        <v>0</v>
      </c>
      <c r="L71">
        <f>NDMC_EOD!AA71+NDMC_EOD!AB71</f>
        <v>1.98</v>
      </c>
      <c r="M71">
        <f>TPDDL_EOD!AA71+TPDDL_EOD!AB71</f>
        <v>11.87</v>
      </c>
      <c r="N71">
        <f t="shared" si="6"/>
        <v>39.56</v>
      </c>
      <c r="O71" s="113">
        <f t="shared" si="7"/>
        <v>0.43999999999999773</v>
      </c>
      <c r="P71">
        <v>16.794742163801818</v>
      </c>
      <c r="Q71">
        <v>9.2012133468149635</v>
      </c>
      <c r="R71">
        <v>0</v>
      </c>
      <c r="S71">
        <v>2.0020222446916076</v>
      </c>
      <c r="T71">
        <v>12.002022244691606</v>
      </c>
      <c r="U71" s="115">
        <f t="shared" si="8"/>
        <v>40</v>
      </c>
      <c r="V71" s="113">
        <f t="shared" si="9"/>
        <v>0</v>
      </c>
      <c r="X71" s="118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40</v>
      </c>
      <c r="E72">
        <f>GT!N72</f>
        <v>0</v>
      </c>
      <c r="F72">
        <f t="shared" si="10"/>
        <v>72</v>
      </c>
      <c r="G72">
        <f t="shared" si="11"/>
        <v>40</v>
      </c>
      <c r="H72" s="113"/>
      <c r="I72">
        <f>BRPL_EOD!AA72+BRPL_EOD!AB72</f>
        <v>16.61</v>
      </c>
      <c r="J72">
        <f>BYPL_EOD!AA72+BYPL_EOD!AB72</f>
        <v>9.1</v>
      </c>
      <c r="K72">
        <f>MES_EOD!AA72+MES_EOD!AB72</f>
        <v>0</v>
      </c>
      <c r="L72">
        <f>NDMC_EOD!AA72+NDMC_EOD!AB72</f>
        <v>1.98</v>
      </c>
      <c r="M72">
        <f>TPDDL_EOD!AA72+TPDDL_EOD!AB72</f>
        <v>11.87</v>
      </c>
      <c r="N72">
        <f t="shared" si="6"/>
        <v>39.56</v>
      </c>
      <c r="O72" s="113">
        <f t="shared" si="7"/>
        <v>0.43999999999999773</v>
      </c>
      <c r="P72">
        <v>16.794742163801818</v>
      </c>
      <c r="Q72">
        <v>9.2012133468149635</v>
      </c>
      <c r="R72">
        <v>0</v>
      </c>
      <c r="S72">
        <v>2.0020222446916076</v>
      </c>
      <c r="T72">
        <v>12.002022244691606</v>
      </c>
      <c r="U72" s="115">
        <f t="shared" si="8"/>
        <v>40</v>
      </c>
      <c r="V72" s="113">
        <f t="shared" si="9"/>
        <v>0</v>
      </c>
      <c r="X72" s="118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40</v>
      </c>
      <c r="E73">
        <f>GT!N73</f>
        <v>0</v>
      </c>
      <c r="F73">
        <f t="shared" si="10"/>
        <v>72</v>
      </c>
      <c r="G73">
        <f t="shared" si="11"/>
        <v>40</v>
      </c>
      <c r="H73" s="113"/>
      <c r="I73">
        <f>BRPL_EOD!AA73+BRPL_EOD!AB73</f>
        <v>16.61</v>
      </c>
      <c r="J73">
        <f>BYPL_EOD!AA73+BYPL_EOD!AB73</f>
        <v>9.1</v>
      </c>
      <c r="K73">
        <f>MES_EOD!AA73+MES_EOD!AB73</f>
        <v>0</v>
      </c>
      <c r="L73">
        <f>NDMC_EOD!AA73+NDMC_EOD!AB73</f>
        <v>1.98</v>
      </c>
      <c r="M73">
        <f>TPDDL_EOD!AA73+TPDDL_EOD!AB73</f>
        <v>11.87</v>
      </c>
      <c r="N73">
        <f t="shared" si="6"/>
        <v>39.56</v>
      </c>
      <c r="O73" s="113">
        <f t="shared" si="7"/>
        <v>0.43999999999999773</v>
      </c>
      <c r="P73">
        <v>16.794742163801818</v>
      </c>
      <c r="Q73">
        <v>9.2012133468149635</v>
      </c>
      <c r="R73">
        <v>0</v>
      </c>
      <c r="S73">
        <v>2.0020222446916076</v>
      </c>
      <c r="T73">
        <v>12.002022244691606</v>
      </c>
      <c r="U73" s="115">
        <f t="shared" si="8"/>
        <v>40</v>
      </c>
      <c r="V73" s="113">
        <f t="shared" si="9"/>
        <v>0</v>
      </c>
      <c r="X73" s="118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40</v>
      </c>
      <c r="E74">
        <f>GT!N74</f>
        <v>0</v>
      </c>
      <c r="F74">
        <f t="shared" si="10"/>
        <v>72</v>
      </c>
      <c r="G74">
        <f t="shared" si="11"/>
        <v>40</v>
      </c>
      <c r="H74" s="113"/>
      <c r="I74">
        <f>BRPL_EOD!AA74+BRPL_EOD!AB74</f>
        <v>16.61</v>
      </c>
      <c r="J74">
        <f>BYPL_EOD!AA74+BYPL_EOD!AB74</f>
        <v>9.1</v>
      </c>
      <c r="K74">
        <f>MES_EOD!AA74+MES_EOD!AB74</f>
        <v>0</v>
      </c>
      <c r="L74">
        <f>NDMC_EOD!AA74+NDMC_EOD!AB74</f>
        <v>1.98</v>
      </c>
      <c r="M74">
        <f>TPDDL_EOD!AA74+TPDDL_EOD!AB74</f>
        <v>11.87</v>
      </c>
      <c r="N74">
        <f t="shared" si="6"/>
        <v>39.56</v>
      </c>
      <c r="O74" s="113">
        <f t="shared" si="7"/>
        <v>0.43999999999999773</v>
      </c>
      <c r="P74">
        <v>16.794742163801818</v>
      </c>
      <c r="Q74">
        <v>9.2012133468149635</v>
      </c>
      <c r="R74">
        <v>0</v>
      </c>
      <c r="S74">
        <v>2.0020222446916076</v>
      </c>
      <c r="T74">
        <v>12.002022244691606</v>
      </c>
      <c r="U74" s="115">
        <f t="shared" si="8"/>
        <v>40</v>
      </c>
      <c r="V74" s="113">
        <f t="shared" si="9"/>
        <v>0</v>
      </c>
      <c r="X74" s="118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40</v>
      </c>
      <c r="E75">
        <f>GT!N75</f>
        <v>0</v>
      </c>
      <c r="F75">
        <f t="shared" si="10"/>
        <v>72</v>
      </c>
      <c r="G75">
        <f t="shared" si="11"/>
        <v>40</v>
      </c>
      <c r="H75" s="113"/>
      <c r="I75">
        <f>BRPL_EOD!AA75+BRPL_EOD!AB75</f>
        <v>16.61</v>
      </c>
      <c r="J75">
        <f>BYPL_EOD!AA75+BYPL_EOD!AB75</f>
        <v>9.1</v>
      </c>
      <c r="K75">
        <f>MES_EOD!AA75+MES_EOD!AB75</f>
        <v>0</v>
      </c>
      <c r="L75">
        <f>NDMC_EOD!AA75+NDMC_EOD!AB75</f>
        <v>1.98</v>
      </c>
      <c r="M75">
        <f>TPDDL_EOD!AA75+TPDDL_EOD!AB75</f>
        <v>11.87</v>
      </c>
      <c r="N75">
        <f t="shared" si="6"/>
        <v>39.56</v>
      </c>
      <c r="O75" s="113">
        <f t="shared" si="7"/>
        <v>0.43999999999999773</v>
      </c>
      <c r="P75">
        <v>16.794742163801818</v>
      </c>
      <c r="Q75">
        <v>9.2012133468149635</v>
      </c>
      <c r="R75">
        <v>0</v>
      </c>
      <c r="S75">
        <v>2.0020222446916076</v>
      </c>
      <c r="T75">
        <v>12.002022244691606</v>
      </c>
      <c r="U75" s="115">
        <f t="shared" si="8"/>
        <v>40</v>
      </c>
      <c r="V75" s="113">
        <f t="shared" si="9"/>
        <v>0</v>
      </c>
      <c r="X75" s="118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40</v>
      </c>
      <c r="E76">
        <f>GT!N76</f>
        <v>0</v>
      </c>
      <c r="F76">
        <f t="shared" si="10"/>
        <v>72</v>
      </c>
      <c r="G76">
        <f t="shared" si="11"/>
        <v>40</v>
      </c>
      <c r="H76" s="113"/>
      <c r="I76">
        <f>BRPL_EOD!AA76+BRPL_EOD!AB76</f>
        <v>16.61</v>
      </c>
      <c r="J76">
        <f>BYPL_EOD!AA76+BYPL_EOD!AB76</f>
        <v>9.1</v>
      </c>
      <c r="K76">
        <f>MES_EOD!AA76+MES_EOD!AB76</f>
        <v>0</v>
      </c>
      <c r="L76">
        <f>NDMC_EOD!AA76+NDMC_EOD!AB76</f>
        <v>1.98</v>
      </c>
      <c r="M76">
        <f>TPDDL_EOD!AA76+TPDDL_EOD!AB76</f>
        <v>11.87</v>
      </c>
      <c r="N76">
        <f t="shared" si="6"/>
        <v>39.56</v>
      </c>
      <c r="O76" s="113">
        <f t="shared" si="7"/>
        <v>0.43999999999999773</v>
      </c>
      <c r="P76">
        <v>16.794742163801818</v>
      </c>
      <c r="Q76">
        <v>9.2012133468149635</v>
      </c>
      <c r="R76">
        <v>0</v>
      </c>
      <c r="S76">
        <v>2.0020222446916076</v>
      </c>
      <c r="T76">
        <v>12.002022244691606</v>
      </c>
      <c r="U76" s="115">
        <f t="shared" si="8"/>
        <v>40</v>
      </c>
      <c r="V76" s="113">
        <f t="shared" si="9"/>
        <v>0</v>
      </c>
      <c r="X76" s="118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40</v>
      </c>
      <c r="E77">
        <f>GT!N77</f>
        <v>0</v>
      </c>
      <c r="F77">
        <f t="shared" si="10"/>
        <v>72</v>
      </c>
      <c r="G77">
        <f t="shared" si="11"/>
        <v>40</v>
      </c>
      <c r="H77" s="113"/>
      <c r="I77">
        <f>BRPL_EOD!AA77+BRPL_EOD!AB77</f>
        <v>16.61</v>
      </c>
      <c r="J77">
        <f>BYPL_EOD!AA77+BYPL_EOD!AB77</f>
        <v>9.1</v>
      </c>
      <c r="K77">
        <f>MES_EOD!AA77+MES_EOD!AB77</f>
        <v>0</v>
      </c>
      <c r="L77">
        <f>NDMC_EOD!AA77+NDMC_EOD!AB77</f>
        <v>1.98</v>
      </c>
      <c r="M77">
        <f>TPDDL_EOD!AA77+TPDDL_EOD!AB77</f>
        <v>11.87</v>
      </c>
      <c r="N77">
        <f t="shared" si="6"/>
        <v>39.56</v>
      </c>
      <c r="O77" s="113">
        <f t="shared" si="7"/>
        <v>0.43999999999999773</v>
      </c>
      <c r="P77">
        <v>16.794742163801818</v>
      </c>
      <c r="Q77">
        <v>9.2012133468149635</v>
      </c>
      <c r="R77">
        <v>0</v>
      </c>
      <c r="S77">
        <v>2.0020222446916076</v>
      </c>
      <c r="T77">
        <v>12.002022244691606</v>
      </c>
      <c r="U77" s="115">
        <f t="shared" si="8"/>
        <v>40</v>
      </c>
      <c r="V77" s="113">
        <f t="shared" si="9"/>
        <v>0</v>
      </c>
      <c r="X77" s="118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40</v>
      </c>
      <c r="E78">
        <f>GT!N78</f>
        <v>0</v>
      </c>
      <c r="F78">
        <f t="shared" si="10"/>
        <v>72</v>
      </c>
      <c r="G78">
        <f t="shared" si="11"/>
        <v>40</v>
      </c>
      <c r="H78" s="113"/>
      <c r="I78">
        <f>BRPL_EOD!AA78+BRPL_EOD!AB78</f>
        <v>16.61</v>
      </c>
      <c r="J78">
        <f>BYPL_EOD!AA78+BYPL_EOD!AB78</f>
        <v>9.1</v>
      </c>
      <c r="K78">
        <f>MES_EOD!AA78+MES_EOD!AB78</f>
        <v>0</v>
      </c>
      <c r="L78">
        <f>NDMC_EOD!AA78+NDMC_EOD!AB78</f>
        <v>1.98</v>
      </c>
      <c r="M78">
        <f>TPDDL_EOD!AA78+TPDDL_EOD!AB78</f>
        <v>11.87</v>
      </c>
      <c r="N78">
        <f t="shared" si="6"/>
        <v>39.56</v>
      </c>
      <c r="O78" s="113">
        <f t="shared" si="7"/>
        <v>0.43999999999999773</v>
      </c>
      <c r="P78">
        <v>16.794742163801818</v>
      </c>
      <c r="Q78">
        <v>9.2012133468149635</v>
      </c>
      <c r="R78">
        <v>0</v>
      </c>
      <c r="S78">
        <v>2.0020222446916076</v>
      </c>
      <c r="T78">
        <v>12.002022244691606</v>
      </c>
      <c r="U78" s="115">
        <f t="shared" si="8"/>
        <v>40</v>
      </c>
      <c r="V78" s="113">
        <f t="shared" si="9"/>
        <v>0</v>
      </c>
      <c r="X78" s="118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40</v>
      </c>
      <c r="E79">
        <f>GT!N79</f>
        <v>0</v>
      </c>
      <c r="F79">
        <f t="shared" si="10"/>
        <v>72</v>
      </c>
      <c r="G79">
        <f t="shared" si="11"/>
        <v>40</v>
      </c>
      <c r="H79" s="113"/>
      <c r="I79">
        <f>BRPL_EOD!AA79+BRPL_EOD!AB79</f>
        <v>16.61</v>
      </c>
      <c r="J79">
        <f>BYPL_EOD!AA79+BYPL_EOD!AB79</f>
        <v>9.1</v>
      </c>
      <c r="K79">
        <f>MES_EOD!AA79+MES_EOD!AB79</f>
        <v>0</v>
      </c>
      <c r="L79">
        <f>NDMC_EOD!AA79+NDMC_EOD!AB79</f>
        <v>1.98</v>
      </c>
      <c r="M79">
        <f>TPDDL_EOD!AA79+TPDDL_EOD!AB79</f>
        <v>11.87</v>
      </c>
      <c r="N79">
        <f t="shared" si="6"/>
        <v>39.56</v>
      </c>
      <c r="O79" s="113">
        <f t="shared" si="7"/>
        <v>0.43999999999999773</v>
      </c>
      <c r="P79">
        <v>16.794742163801818</v>
      </c>
      <c r="Q79">
        <v>9.2012133468149635</v>
      </c>
      <c r="R79">
        <v>0</v>
      </c>
      <c r="S79">
        <v>2.0020222446916076</v>
      </c>
      <c r="T79">
        <v>12.002022244691606</v>
      </c>
      <c r="U79" s="115">
        <f t="shared" si="8"/>
        <v>40</v>
      </c>
      <c r="V79" s="113">
        <f t="shared" si="9"/>
        <v>0</v>
      </c>
      <c r="X79" s="118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40</v>
      </c>
      <c r="E80">
        <f>GT!N80</f>
        <v>0</v>
      </c>
      <c r="F80">
        <f t="shared" si="10"/>
        <v>72</v>
      </c>
      <c r="G80">
        <f t="shared" si="11"/>
        <v>40</v>
      </c>
      <c r="H80" s="113"/>
      <c r="I80">
        <f>BRPL_EOD!AA80+BRPL_EOD!AB80</f>
        <v>16.61</v>
      </c>
      <c r="J80">
        <f>BYPL_EOD!AA80+BYPL_EOD!AB80</f>
        <v>9.1</v>
      </c>
      <c r="K80">
        <f>MES_EOD!AA80+MES_EOD!AB80</f>
        <v>0</v>
      </c>
      <c r="L80">
        <f>NDMC_EOD!AA80+NDMC_EOD!AB80</f>
        <v>1.98</v>
      </c>
      <c r="M80">
        <f>TPDDL_EOD!AA80+TPDDL_EOD!AB80</f>
        <v>11.87</v>
      </c>
      <c r="N80">
        <f t="shared" si="6"/>
        <v>39.56</v>
      </c>
      <c r="O80" s="113">
        <f t="shared" si="7"/>
        <v>0.43999999999999773</v>
      </c>
      <c r="P80">
        <v>16.794742163801818</v>
      </c>
      <c r="Q80">
        <v>9.2012133468149635</v>
      </c>
      <c r="R80">
        <v>0</v>
      </c>
      <c r="S80">
        <v>2.0020222446916076</v>
      </c>
      <c r="T80">
        <v>12.002022244691606</v>
      </c>
      <c r="U80" s="115">
        <f t="shared" si="8"/>
        <v>40</v>
      </c>
      <c r="V80" s="113">
        <f t="shared" si="9"/>
        <v>0</v>
      </c>
      <c r="X80" s="118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40</v>
      </c>
      <c r="E81">
        <f>GT!N81</f>
        <v>0</v>
      </c>
      <c r="F81">
        <f t="shared" si="10"/>
        <v>72</v>
      </c>
      <c r="G81">
        <f t="shared" si="11"/>
        <v>40</v>
      </c>
      <c r="H81" s="113"/>
      <c r="I81">
        <f>BRPL_EOD!AA81+BRPL_EOD!AB81</f>
        <v>16.61</v>
      </c>
      <c r="J81">
        <f>BYPL_EOD!AA81+BYPL_EOD!AB81</f>
        <v>9.1</v>
      </c>
      <c r="K81">
        <f>MES_EOD!AA81+MES_EOD!AB81</f>
        <v>0</v>
      </c>
      <c r="L81">
        <f>NDMC_EOD!AA81+NDMC_EOD!AB81</f>
        <v>1.98</v>
      </c>
      <c r="M81">
        <f>TPDDL_EOD!AA81+TPDDL_EOD!AB81</f>
        <v>11.87</v>
      </c>
      <c r="N81">
        <f t="shared" si="6"/>
        <v>39.56</v>
      </c>
      <c r="O81" s="113">
        <f t="shared" si="7"/>
        <v>0.43999999999999773</v>
      </c>
      <c r="P81">
        <v>16.794742163801818</v>
      </c>
      <c r="Q81">
        <v>9.2012133468149635</v>
      </c>
      <c r="R81">
        <v>0</v>
      </c>
      <c r="S81">
        <v>2.0020222446916076</v>
      </c>
      <c r="T81">
        <v>12.002022244691606</v>
      </c>
      <c r="U81" s="115">
        <f t="shared" si="8"/>
        <v>40</v>
      </c>
      <c r="V81" s="113">
        <f t="shared" si="9"/>
        <v>0</v>
      </c>
      <c r="X81" s="118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40</v>
      </c>
      <c r="E82">
        <f>GT!N82</f>
        <v>0</v>
      </c>
      <c r="F82">
        <f t="shared" si="10"/>
        <v>72</v>
      </c>
      <c r="G82">
        <f t="shared" si="11"/>
        <v>40</v>
      </c>
      <c r="H82" s="113"/>
      <c r="I82">
        <f>BRPL_EOD!AA82+BRPL_EOD!AB82</f>
        <v>16.61</v>
      </c>
      <c r="J82">
        <f>BYPL_EOD!AA82+BYPL_EOD!AB82</f>
        <v>9.1</v>
      </c>
      <c r="K82">
        <f>MES_EOD!AA82+MES_EOD!AB82</f>
        <v>0</v>
      </c>
      <c r="L82">
        <f>NDMC_EOD!AA82+NDMC_EOD!AB82</f>
        <v>1.98</v>
      </c>
      <c r="M82">
        <f>TPDDL_EOD!AA82+TPDDL_EOD!AB82</f>
        <v>11.87</v>
      </c>
      <c r="N82">
        <f t="shared" si="6"/>
        <v>39.56</v>
      </c>
      <c r="O82" s="113">
        <f t="shared" si="7"/>
        <v>0.43999999999999773</v>
      </c>
      <c r="P82">
        <v>16.794742163801818</v>
      </c>
      <c r="Q82">
        <v>9.2012133468149635</v>
      </c>
      <c r="R82">
        <v>0</v>
      </c>
      <c r="S82">
        <v>2.0020222446916076</v>
      </c>
      <c r="T82">
        <v>12.002022244691606</v>
      </c>
      <c r="U82" s="115">
        <f t="shared" si="8"/>
        <v>40</v>
      </c>
      <c r="V82" s="113">
        <f t="shared" si="9"/>
        <v>0</v>
      </c>
      <c r="X82" s="118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40</v>
      </c>
      <c r="E83">
        <f>GT!N83</f>
        <v>0</v>
      </c>
      <c r="F83">
        <f t="shared" si="10"/>
        <v>72</v>
      </c>
      <c r="G83">
        <f t="shared" si="11"/>
        <v>40</v>
      </c>
      <c r="H83" s="113"/>
      <c r="I83">
        <f>BRPL_EOD!AA83+BRPL_EOD!AB83</f>
        <v>16.61</v>
      </c>
      <c r="J83">
        <f>BYPL_EOD!AA83+BYPL_EOD!AB83</f>
        <v>9.1</v>
      </c>
      <c r="K83">
        <f>MES_EOD!AA83+MES_EOD!AB83</f>
        <v>0</v>
      </c>
      <c r="L83">
        <f>NDMC_EOD!AA83+NDMC_EOD!AB83</f>
        <v>1.98</v>
      </c>
      <c r="M83">
        <f>TPDDL_EOD!AA83+TPDDL_EOD!AB83</f>
        <v>11.87</v>
      </c>
      <c r="N83">
        <f t="shared" si="6"/>
        <v>39.56</v>
      </c>
      <c r="O83" s="113">
        <f t="shared" si="7"/>
        <v>0.43999999999999773</v>
      </c>
      <c r="P83">
        <v>16.794742163801818</v>
      </c>
      <c r="Q83">
        <v>9.2012133468149635</v>
      </c>
      <c r="R83">
        <v>0</v>
      </c>
      <c r="S83">
        <v>2.0020222446916076</v>
      </c>
      <c r="T83">
        <v>12.002022244691606</v>
      </c>
      <c r="U83" s="115">
        <f t="shared" si="8"/>
        <v>40</v>
      </c>
      <c r="V83" s="113">
        <f t="shared" si="9"/>
        <v>0</v>
      </c>
      <c r="X83" s="118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40</v>
      </c>
      <c r="E84">
        <f>GT!N84</f>
        <v>0</v>
      </c>
      <c r="F84">
        <f t="shared" si="10"/>
        <v>72</v>
      </c>
      <c r="G84">
        <f t="shared" si="11"/>
        <v>40</v>
      </c>
      <c r="H84" s="113"/>
      <c r="I84">
        <f>BRPL_EOD!AA84+BRPL_EOD!AB84</f>
        <v>16.61</v>
      </c>
      <c r="J84">
        <f>BYPL_EOD!AA84+BYPL_EOD!AB84</f>
        <v>9.1</v>
      </c>
      <c r="K84">
        <f>MES_EOD!AA84+MES_EOD!AB84</f>
        <v>0</v>
      </c>
      <c r="L84">
        <f>NDMC_EOD!AA84+NDMC_EOD!AB84</f>
        <v>1.98</v>
      </c>
      <c r="M84">
        <f>TPDDL_EOD!AA84+TPDDL_EOD!AB84</f>
        <v>11.87</v>
      </c>
      <c r="N84">
        <f t="shared" si="6"/>
        <v>39.56</v>
      </c>
      <c r="O84" s="113">
        <f t="shared" si="7"/>
        <v>0.43999999999999773</v>
      </c>
      <c r="P84">
        <v>16.794742163801818</v>
      </c>
      <c r="Q84">
        <v>9.2012133468149635</v>
      </c>
      <c r="R84">
        <v>0</v>
      </c>
      <c r="S84">
        <v>2.0020222446916076</v>
      </c>
      <c r="T84">
        <v>12.002022244691606</v>
      </c>
      <c r="U84" s="115">
        <f t="shared" si="8"/>
        <v>40</v>
      </c>
      <c r="V84" s="113">
        <f t="shared" si="9"/>
        <v>0</v>
      </c>
      <c r="X84" s="118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40</v>
      </c>
      <c r="E85">
        <f>GT!N85</f>
        <v>0</v>
      </c>
      <c r="F85">
        <f t="shared" si="10"/>
        <v>72</v>
      </c>
      <c r="G85">
        <f t="shared" si="11"/>
        <v>40</v>
      </c>
      <c r="H85" s="113"/>
      <c r="I85">
        <f>BRPL_EOD!AA85+BRPL_EOD!AB85</f>
        <v>16.61</v>
      </c>
      <c r="J85">
        <f>BYPL_EOD!AA85+BYPL_EOD!AB85</f>
        <v>9.1</v>
      </c>
      <c r="K85">
        <f>MES_EOD!AA85+MES_EOD!AB85</f>
        <v>0</v>
      </c>
      <c r="L85">
        <f>NDMC_EOD!AA85+NDMC_EOD!AB85</f>
        <v>1.98</v>
      </c>
      <c r="M85">
        <f>TPDDL_EOD!AA85+TPDDL_EOD!AB85</f>
        <v>11.87</v>
      </c>
      <c r="N85">
        <f t="shared" si="6"/>
        <v>39.56</v>
      </c>
      <c r="O85" s="113">
        <f t="shared" si="7"/>
        <v>0.43999999999999773</v>
      </c>
      <c r="P85">
        <v>16.794742163801818</v>
      </c>
      <c r="Q85">
        <v>9.2012133468149635</v>
      </c>
      <c r="R85">
        <v>0</v>
      </c>
      <c r="S85">
        <v>2.0020222446916076</v>
      </c>
      <c r="T85">
        <v>12.002022244691606</v>
      </c>
      <c r="U85" s="115">
        <f t="shared" si="8"/>
        <v>40</v>
      </c>
      <c r="V85" s="113">
        <f t="shared" si="9"/>
        <v>0</v>
      </c>
      <c r="X85" s="118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40</v>
      </c>
      <c r="E86">
        <f>GT!N86</f>
        <v>0</v>
      </c>
      <c r="F86">
        <f t="shared" si="10"/>
        <v>72</v>
      </c>
      <c r="G86">
        <f t="shared" si="11"/>
        <v>40</v>
      </c>
      <c r="H86" s="113"/>
      <c r="I86">
        <f>BRPL_EOD!AA86+BRPL_EOD!AB86</f>
        <v>16.61</v>
      </c>
      <c r="J86">
        <f>BYPL_EOD!AA86+BYPL_EOD!AB86</f>
        <v>9.1</v>
      </c>
      <c r="K86">
        <f>MES_EOD!AA86+MES_EOD!AB86</f>
        <v>0</v>
      </c>
      <c r="L86">
        <f>NDMC_EOD!AA86+NDMC_EOD!AB86</f>
        <v>1.98</v>
      </c>
      <c r="M86">
        <f>TPDDL_EOD!AA86+TPDDL_EOD!AB86</f>
        <v>11.87</v>
      </c>
      <c r="N86">
        <f t="shared" si="6"/>
        <v>39.56</v>
      </c>
      <c r="O86" s="113">
        <f t="shared" si="7"/>
        <v>0.43999999999999773</v>
      </c>
      <c r="P86">
        <v>16.794742163801818</v>
      </c>
      <c r="Q86">
        <v>9.2012133468149635</v>
      </c>
      <c r="R86">
        <v>0</v>
      </c>
      <c r="S86">
        <v>2.0020222446916076</v>
      </c>
      <c r="T86">
        <v>12.002022244691606</v>
      </c>
      <c r="U86" s="115">
        <f t="shared" si="8"/>
        <v>40</v>
      </c>
      <c r="V86" s="113">
        <f t="shared" si="9"/>
        <v>0</v>
      </c>
      <c r="X86" s="118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40</v>
      </c>
      <c r="E87">
        <f>GT!N87</f>
        <v>0</v>
      </c>
      <c r="F87">
        <f t="shared" si="10"/>
        <v>72</v>
      </c>
      <c r="G87">
        <f t="shared" si="11"/>
        <v>40</v>
      </c>
      <c r="H87" s="113"/>
      <c r="I87">
        <f>BRPL_EOD!AA87+BRPL_EOD!AB87</f>
        <v>16.61</v>
      </c>
      <c r="J87">
        <f>BYPL_EOD!AA87+BYPL_EOD!AB87</f>
        <v>9.1</v>
      </c>
      <c r="K87">
        <f>MES_EOD!AA87+MES_EOD!AB87</f>
        <v>0</v>
      </c>
      <c r="L87">
        <f>NDMC_EOD!AA87+NDMC_EOD!AB87</f>
        <v>1.98</v>
      </c>
      <c r="M87">
        <f>TPDDL_EOD!AA87+TPDDL_EOD!AB87</f>
        <v>11.87</v>
      </c>
      <c r="N87">
        <f t="shared" si="6"/>
        <v>39.56</v>
      </c>
      <c r="O87" s="113">
        <f t="shared" si="7"/>
        <v>0.43999999999999773</v>
      </c>
      <c r="P87">
        <v>16.794742163801818</v>
      </c>
      <c r="Q87">
        <v>9.2012133468149635</v>
      </c>
      <c r="R87">
        <v>0</v>
      </c>
      <c r="S87">
        <v>2.0020222446916076</v>
      </c>
      <c r="T87">
        <v>12.002022244691606</v>
      </c>
      <c r="U87" s="115">
        <f t="shared" si="8"/>
        <v>40</v>
      </c>
      <c r="V87" s="113">
        <f t="shared" si="9"/>
        <v>0</v>
      </c>
      <c r="X87" s="118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40</v>
      </c>
      <c r="E88">
        <f>GT!N88</f>
        <v>0</v>
      </c>
      <c r="F88">
        <f t="shared" si="10"/>
        <v>72</v>
      </c>
      <c r="G88">
        <f t="shared" si="11"/>
        <v>40</v>
      </c>
      <c r="H88" s="113"/>
      <c r="I88">
        <f>BRPL_EOD!AA88+BRPL_EOD!AB88</f>
        <v>16.61</v>
      </c>
      <c r="J88">
        <f>BYPL_EOD!AA88+BYPL_EOD!AB88</f>
        <v>9.1</v>
      </c>
      <c r="K88">
        <f>MES_EOD!AA88+MES_EOD!AB88</f>
        <v>0</v>
      </c>
      <c r="L88">
        <f>NDMC_EOD!AA88+NDMC_EOD!AB88</f>
        <v>1.98</v>
      </c>
      <c r="M88">
        <f>TPDDL_EOD!AA88+TPDDL_EOD!AB88</f>
        <v>11.87</v>
      </c>
      <c r="N88">
        <f t="shared" si="6"/>
        <v>39.56</v>
      </c>
      <c r="O88" s="113">
        <f t="shared" si="7"/>
        <v>0.43999999999999773</v>
      </c>
      <c r="P88">
        <v>16.794742163801818</v>
      </c>
      <c r="Q88">
        <v>9.2012133468149635</v>
      </c>
      <c r="R88">
        <v>0</v>
      </c>
      <c r="S88">
        <v>2.0020222446916076</v>
      </c>
      <c r="T88">
        <v>12.002022244691606</v>
      </c>
      <c r="U88" s="115">
        <f t="shared" si="8"/>
        <v>40</v>
      </c>
      <c r="V88" s="113">
        <f t="shared" si="9"/>
        <v>0</v>
      </c>
      <c r="X88" s="118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40</v>
      </c>
      <c r="E89">
        <f>GT!N89</f>
        <v>0</v>
      </c>
      <c r="F89">
        <f t="shared" si="10"/>
        <v>72</v>
      </c>
      <c r="G89">
        <f t="shared" si="11"/>
        <v>40</v>
      </c>
      <c r="H89" s="113"/>
      <c r="I89">
        <f>BRPL_EOD!AA89+BRPL_EOD!AB89</f>
        <v>16.61</v>
      </c>
      <c r="J89">
        <f>BYPL_EOD!AA89+BYPL_EOD!AB89</f>
        <v>9.1</v>
      </c>
      <c r="K89">
        <f>MES_EOD!AA89+MES_EOD!AB89</f>
        <v>0</v>
      </c>
      <c r="L89">
        <f>NDMC_EOD!AA89+NDMC_EOD!AB89</f>
        <v>1.98</v>
      </c>
      <c r="M89">
        <f>TPDDL_EOD!AA89+TPDDL_EOD!AB89</f>
        <v>11.87</v>
      </c>
      <c r="N89">
        <f t="shared" si="6"/>
        <v>39.56</v>
      </c>
      <c r="O89" s="113">
        <f t="shared" si="7"/>
        <v>0.43999999999999773</v>
      </c>
      <c r="P89">
        <v>16.794742163801818</v>
      </c>
      <c r="Q89">
        <v>9.2012133468149635</v>
      </c>
      <c r="R89">
        <v>0</v>
      </c>
      <c r="S89">
        <v>2.0020222446916076</v>
      </c>
      <c r="T89">
        <v>12.002022244691606</v>
      </c>
      <c r="U89" s="115">
        <f t="shared" si="8"/>
        <v>40</v>
      </c>
      <c r="V89" s="113">
        <f t="shared" si="9"/>
        <v>0</v>
      </c>
      <c r="X89" s="118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40</v>
      </c>
      <c r="E90">
        <f>GT!N90</f>
        <v>0</v>
      </c>
      <c r="F90">
        <f t="shared" si="10"/>
        <v>72</v>
      </c>
      <c r="G90">
        <f t="shared" si="11"/>
        <v>40</v>
      </c>
      <c r="H90" s="113"/>
      <c r="I90">
        <f>BRPL_EOD!AA90+BRPL_EOD!AB90</f>
        <v>16.61</v>
      </c>
      <c r="J90">
        <f>BYPL_EOD!AA90+BYPL_EOD!AB90</f>
        <v>9.1</v>
      </c>
      <c r="K90">
        <f>MES_EOD!AA90+MES_EOD!AB90</f>
        <v>0</v>
      </c>
      <c r="L90">
        <f>NDMC_EOD!AA90+NDMC_EOD!AB90</f>
        <v>1.98</v>
      </c>
      <c r="M90">
        <f>TPDDL_EOD!AA90+TPDDL_EOD!AB90</f>
        <v>11.87</v>
      </c>
      <c r="N90">
        <f t="shared" si="6"/>
        <v>39.56</v>
      </c>
      <c r="O90" s="113">
        <f t="shared" si="7"/>
        <v>0.43999999999999773</v>
      </c>
      <c r="P90">
        <v>16.794742163801818</v>
      </c>
      <c r="Q90">
        <v>9.2012133468149635</v>
      </c>
      <c r="R90">
        <v>0</v>
      </c>
      <c r="S90">
        <v>2.0020222446916076</v>
      </c>
      <c r="T90">
        <v>12.002022244691606</v>
      </c>
      <c r="U90" s="115">
        <f t="shared" si="8"/>
        <v>40</v>
      </c>
      <c r="V90" s="113">
        <f t="shared" si="9"/>
        <v>0</v>
      </c>
      <c r="X90" s="118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40</v>
      </c>
      <c r="E91">
        <f>GT!N91</f>
        <v>0</v>
      </c>
      <c r="F91">
        <f t="shared" si="10"/>
        <v>72</v>
      </c>
      <c r="G91">
        <f t="shared" si="11"/>
        <v>40</v>
      </c>
      <c r="H91" s="113"/>
      <c r="I91">
        <f>BRPL_EOD!AA91+BRPL_EOD!AB91</f>
        <v>16.61</v>
      </c>
      <c r="J91">
        <f>BYPL_EOD!AA91+BYPL_EOD!AB91</f>
        <v>9.1</v>
      </c>
      <c r="K91">
        <f>MES_EOD!AA91+MES_EOD!AB91</f>
        <v>0</v>
      </c>
      <c r="L91">
        <f>NDMC_EOD!AA91+NDMC_EOD!AB91</f>
        <v>1.98</v>
      </c>
      <c r="M91">
        <f>TPDDL_EOD!AA91+TPDDL_EOD!AB91</f>
        <v>11.87</v>
      </c>
      <c r="N91">
        <f t="shared" si="6"/>
        <v>39.56</v>
      </c>
      <c r="O91" s="113">
        <f t="shared" si="7"/>
        <v>0.43999999999999773</v>
      </c>
      <c r="P91">
        <v>16.794742163801818</v>
      </c>
      <c r="Q91">
        <v>9.2012133468149635</v>
      </c>
      <c r="R91">
        <v>0</v>
      </c>
      <c r="S91">
        <v>2.0020222446916076</v>
      </c>
      <c r="T91">
        <v>12.002022244691606</v>
      </c>
      <c r="U91" s="115">
        <f t="shared" si="8"/>
        <v>40</v>
      </c>
      <c r="V91" s="113">
        <f t="shared" si="9"/>
        <v>0</v>
      </c>
      <c r="X91" s="118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40</v>
      </c>
      <c r="E92">
        <f>GT!N92</f>
        <v>0</v>
      </c>
      <c r="F92">
        <f t="shared" si="10"/>
        <v>72</v>
      </c>
      <c r="G92">
        <f t="shared" si="11"/>
        <v>40</v>
      </c>
      <c r="H92" s="113"/>
      <c r="I92">
        <f>BRPL_EOD!AA92+BRPL_EOD!AB92</f>
        <v>16.61</v>
      </c>
      <c r="J92">
        <f>BYPL_EOD!AA92+BYPL_EOD!AB92</f>
        <v>9.1</v>
      </c>
      <c r="K92">
        <f>MES_EOD!AA92+MES_EOD!AB92</f>
        <v>0</v>
      </c>
      <c r="L92">
        <f>NDMC_EOD!AA92+NDMC_EOD!AB92</f>
        <v>1.98</v>
      </c>
      <c r="M92">
        <f>TPDDL_EOD!AA92+TPDDL_EOD!AB92</f>
        <v>11.87</v>
      </c>
      <c r="N92">
        <f t="shared" si="6"/>
        <v>39.56</v>
      </c>
      <c r="O92" s="113">
        <f t="shared" si="7"/>
        <v>0.43999999999999773</v>
      </c>
      <c r="P92">
        <v>16.794742163801818</v>
      </c>
      <c r="Q92">
        <v>9.2012133468149635</v>
      </c>
      <c r="R92">
        <v>0</v>
      </c>
      <c r="S92">
        <v>2.0020222446916076</v>
      </c>
      <c r="T92">
        <v>12.002022244691606</v>
      </c>
      <c r="U92" s="115">
        <f t="shared" si="8"/>
        <v>40</v>
      </c>
      <c r="V92" s="113">
        <f t="shared" si="9"/>
        <v>0</v>
      </c>
      <c r="X92" s="118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40</v>
      </c>
      <c r="E93">
        <f>GT!N93</f>
        <v>0</v>
      </c>
      <c r="F93">
        <f t="shared" si="10"/>
        <v>72</v>
      </c>
      <c r="G93">
        <f t="shared" si="11"/>
        <v>40</v>
      </c>
      <c r="H93" s="113"/>
      <c r="I93">
        <f>BRPL_EOD!AA93+BRPL_EOD!AB93</f>
        <v>16.61</v>
      </c>
      <c r="J93">
        <f>BYPL_EOD!AA93+BYPL_EOD!AB93</f>
        <v>9.1</v>
      </c>
      <c r="K93">
        <f>MES_EOD!AA93+MES_EOD!AB93</f>
        <v>0</v>
      </c>
      <c r="L93">
        <f>NDMC_EOD!AA93+NDMC_EOD!AB93</f>
        <v>1.98</v>
      </c>
      <c r="M93">
        <f>TPDDL_EOD!AA93+TPDDL_EOD!AB93</f>
        <v>11.87</v>
      </c>
      <c r="N93">
        <f t="shared" si="6"/>
        <v>39.56</v>
      </c>
      <c r="O93" s="113">
        <f t="shared" si="7"/>
        <v>0.43999999999999773</v>
      </c>
      <c r="P93">
        <v>16.794742163801818</v>
      </c>
      <c r="Q93">
        <v>9.2012133468149635</v>
      </c>
      <c r="R93">
        <v>0</v>
      </c>
      <c r="S93">
        <v>2.0020222446916076</v>
      </c>
      <c r="T93">
        <v>12.002022244691606</v>
      </c>
      <c r="U93" s="115">
        <f t="shared" si="8"/>
        <v>40</v>
      </c>
      <c r="V93" s="113">
        <f t="shared" si="9"/>
        <v>0</v>
      </c>
      <c r="X93" s="118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40</v>
      </c>
      <c r="E94">
        <f>GT!N94</f>
        <v>0</v>
      </c>
      <c r="F94">
        <f t="shared" si="10"/>
        <v>72</v>
      </c>
      <c r="G94">
        <f t="shared" si="11"/>
        <v>40</v>
      </c>
      <c r="H94" s="113"/>
      <c r="I94">
        <f>BRPL_EOD!AA94+BRPL_EOD!AB94</f>
        <v>16.61</v>
      </c>
      <c r="J94">
        <f>BYPL_EOD!AA94+BYPL_EOD!AB94</f>
        <v>9.1</v>
      </c>
      <c r="K94">
        <f>MES_EOD!AA94+MES_EOD!AB94</f>
        <v>0</v>
      </c>
      <c r="L94">
        <f>NDMC_EOD!AA94+NDMC_EOD!AB94</f>
        <v>1.98</v>
      </c>
      <c r="M94">
        <f>TPDDL_EOD!AA94+TPDDL_EOD!AB94</f>
        <v>11.87</v>
      </c>
      <c r="N94">
        <f t="shared" si="6"/>
        <v>39.56</v>
      </c>
      <c r="O94" s="113">
        <f t="shared" si="7"/>
        <v>0.43999999999999773</v>
      </c>
      <c r="P94">
        <v>16.794742163801818</v>
      </c>
      <c r="Q94">
        <v>9.2012133468149635</v>
      </c>
      <c r="R94">
        <v>0</v>
      </c>
      <c r="S94">
        <v>2.0020222446916076</v>
      </c>
      <c r="T94">
        <v>12.002022244691606</v>
      </c>
      <c r="U94" s="115">
        <f t="shared" si="8"/>
        <v>40</v>
      </c>
      <c r="V94" s="113">
        <f t="shared" si="9"/>
        <v>0</v>
      </c>
      <c r="X94" s="118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39</v>
      </c>
      <c r="E95">
        <f>GT!N95</f>
        <v>0</v>
      </c>
      <c r="F95">
        <f t="shared" si="10"/>
        <v>72</v>
      </c>
      <c r="G95">
        <f t="shared" si="11"/>
        <v>39</v>
      </c>
      <c r="H95" s="113"/>
      <c r="I95">
        <f>BRPL_EOD!AA95+BRPL_EOD!AB95</f>
        <v>16.2</v>
      </c>
      <c r="J95">
        <f>BYPL_EOD!AA95+BYPL_EOD!AB95</f>
        <v>8.8699999999999992</v>
      </c>
      <c r="K95">
        <f>MES_EOD!AA95+MES_EOD!AB95</f>
        <v>0</v>
      </c>
      <c r="L95">
        <f>NDMC_EOD!AA95+NDMC_EOD!AB95</f>
        <v>1.93</v>
      </c>
      <c r="M95">
        <f>TPDDL_EOD!AA95+TPDDL_EOD!AB95</f>
        <v>11.57</v>
      </c>
      <c r="N95">
        <f t="shared" si="6"/>
        <v>38.57</v>
      </c>
      <c r="O95" s="113">
        <f t="shared" si="7"/>
        <v>0.42999999999999972</v>
      </c>
      <c r="P95">
        <v>16.380606689136634</v>
      </c>
      <c r="Q95">
        <v>8.9688877365828361</v>
      </c>
      <c r="R95">
        <v>0</v>
      </c>
      <c r="S95">
        <v>1.9515167228415866</v>
      </c>
      <c r="T95">
        <v>11.698988851438942</v>
      </c>
      <c r="U95" s="115">
        <f t="shared" si="8"/>
        <v>39</v>
      </c>
      <c r="V95" s="113">
        <f t="shared" si="9"/>
        <v>0</v>
      </c>
      <c r="X95" s="118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39</v>
      </c>
      <c r="E96">
        <f>GT!N96</f>
        <v>0</v>
      </c>
      <c r="F96">
        <f t="shared" si="10"/>
        <v>72</v>
      </c>
      <c r="G96">
        <f t="shared" si="11"/>
        <v>39</v>
      </c>
      <c r="H96" s="113"/>
      <c r="I96">
        <f>BRPL_EOD!AA96+BRPL_EOD!AB96</f>
        <v>16.2</v>
      </c>
      <c r="J96">
        <f>BYPL_EOD!AA96+BYPL_EOD!AB96</f>
        <v>8.8699999999999992</v>
      </c>
      <c r="K96">
        <f>MES_EOD!AA96+MES_EOD!AB96</f>
        <v>0</v>
      </c>
      <c r="L96">
        <f>NDMC_EOD!AA96+NDMC_EOD!AB96</f>
        <v>1.93</v>
      </c>
      <c r="M96">
        <f>TPDDL_EOD!AA96+TPDDL_EOD!AB96</f>
        <v>11.57</v>
      </c>
      <c r="N96">
        <f t="shared" si="6"/>
        <v>38.57</v>
      </c>
      <c r="O96" s="113">
        <f t="shared" si="7"/>
        <v>0.42999999999999972</v>
      </c>
      <c r="P96">
        <v>16.380606689136634</v>
      </c>
      <c r="Q96">
        <v>8.9688877365828361</v>
      </c>
      <c r="R96">
        <v>0</v>
      </c>
      <c r="S96">
        <v>1.9515167228415866</v>
      </c>
      <c r="T96">
        <v>11.698988851438942</v>
      </c>
      <c r="U96" s="115">
        <f t="shared" si="8"/>
        <v>39</v>
      </c>
      <c r="V96" s="113">
        <f t="shared" si="9"/>
        <v>0</v>
      </c>
      <c r="X96" s="118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39</v>
      </c>
      <c r="E97">
        <f>GT!N97</f>
        <v>0</v>
      </c>
      <c r="F97">
        <f t="shared" si="10"/>
        <v>72</v>
      </c>
      <c r="G97">
        <f t="shared" si="11"/>
        <v>39</v>
      </c>
      <c r="H97" s="113"/>
      <c r="I97">
        <f>BRPL_EOD!AA97+BRPL_EOD!AB97</f>
        <v>16.2</v>
      </c>
      <c r="J97">
        <f>BYPL_EOD!AA97+BYPL_EOD!AB97</f>
        <v>8.8699999999999992</v>
      </c>
      <c r="K97">
        <f>MES_EOD!AA97+MES_EOD!AB97</f>
        <v>0</v>
      </c>
      <c r="L97">
        <f>NDMC_EOD!AA97+NDMC_EOD!AB97</f>
        <v>1.93</v>
      </c>
      <c r="M97">
        <f>TPDDL_EOD!AA97+TPDDL_EOD!AB97</f>
        <v>11.57</v>
      </c>
      <c r="N97">
        <f t="shared" si="6"/>
        <v>38.57</v>
      </c>
      <c r="O97" s="113">
        <f t="shared" si="7"/>
        <v>0.42999999999999972</v>
      </c>
      <c r="P97">
        <v>16.380606689136634</v>
      </c>
      <c r="Q97">
        <v>8.9688877365828361</v>
      </c>
      <c r="R97">
        <v>0</v>
      </c>
      <c r="S97">
        <v>1.9515167228415866</v>
      </c>
      <c r="T97">
        <v>11.698988851438942</v>
      </c>
      <c r="U97" s="115">
        <f t="shared" si="8"/>
        <v>39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39</v>
      </c>
      <c r="E98">
        <f>GT!N98</f>
        <v>0</v>
      </c>
      <c r="F98">
        <f t="shared" si="10"/>
        <v>72</v>
      </c>
      <c r="G98">
        <f t="shared" si="11"/>
        <v>39</v>
      </c>
      <c r="H98" s="113"/>
      <c r="I98">
        <f>BRPL_EOD!AA98+BRPL_EOD!AB98</f>
        <v>16.2</v>
      </c>
      <c r="J98">
        <f>BYPL_EOD!AA98+BYPL_EOD!AB98</f>
        <v>8.8699999999999992</v>
      </c>
      <c r="K98">
        <f>MES_EOD!AA98+MES_EOD!AB98</f>
        <v>0</v>
      </c>
      <c r="L98">
        <f>NDMC_EOD!AA98+NDMC_EOD!AB98</f>
        <v>1.93</v>
      </c>
      <c r="M98">
        <f>TPDDL_EOD!AA98+TPDDL_EOD!AB98</f>
        <v>11.57</v>
      </c>
      <c r="N98">
        <f t="shared" si="6"/>
        <v>38.57</v>
      </c>
      <c r="O98" s="113">
        <f t="shared" si="7"/>
        <v>0.42999999999999972</v>
      </c>
      <c r="P98">
        <v>16.380606689136634</v>
      </c>
      <c r="Q98">
        <v>8.9688877365828361</v>
      </c>
      <c r="R98">
        <v>0</v>
      </c>
      <c r="S98">
        <v>1.9515167228415866</v>
      </c>
      <c r="T98">
        <v>11.698988851438942</v>
      </c>
      <c r="U98" s="115">
        <f t="shared" si="8"/>
        <v>39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1.008</v>
      </c>
      <c r="C99" s="115">
        <f t="shared" ref="C99:U99" si="12">SUM(C3:C98)/4000</f>
        <v>0.72</v>
      </c>
      <c r="D99" s="115">
        <f t="shared" si="12"/>
        <v>0.94450000000000001</v>
      </c>
      <c r="E99" s="115">
        <f t="shared" si="12"/>
        <v>0</v>
      </c>
      <c r="F99" s="115">
        <f t="shared" si="12"/>
        <v>1.728</v>
      </c>
      <c r="G99" s="115">
        <f t="shared" si="12"/>
        <v>0.94450000000000001</v>
      </c>
      <c r="H99" s="115"/>
      <c r="I99" s="115">
        <f t="shared" si="12"/>
        <v>0.39228499999999955</v>
      </c>
      <c r="J99" s="115">
        <f t="shared" si="12"/>
        <v>0.21483500000000025</v>
      </c>
      <c r="K99" s="115">
        <f t="shared" si="12"/>
        <v>0</v>
      </c>
      <c r="L99" s="115">
        <f t="shared" si="12"/>
        <v>4.6744999999999988E-2</v>
      </c>
      <c r="M99" s="115">
        <f t="shared" si="12"/>
        <v>0.28022999999999998</v>
      </c>
      <c r="N99" s="115">
        <f t="shared" si="12"/>
        <v>0.93409499999999956</v>
      </c>
      <c r="O99" s="115">
        <f t="shared" si="12"/>
        <v>1.0404999999999977E-2</v>
      </c>
      <c r="P99" s="115">
        <f t="shared" si="12"/>
        <v>0.39665471207393321</v>
      </c>
      <c r="Q99" s="115">
        <f t="shared" si="12"/>
        <v>0.21722807336496081</v>
      </c>
      <c r="R99" s="115">
        <f t="shared" si="12"/>
        <v>0</v>
      </c>
      <c r="S99" s="115">
        <f t="shared" si="12"/>
        <v>4.726569828392322E-2</v>
      </c>
      <c r="T99" s="115">
        <f t="shared" si="12"/>
        <v>0.28335151627718252</v>
      </c>
      <c r="U99" s="115">
        <f t="shared" si="12"/>
        <v>0.94450000000000001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</v>
      </c>
      <c r="E3">
        <f>BAWANA!AM3</f>
        <v>0</v>
      </c>
      <c r="F3">
        <f>(B3+C3)*0.8</f>
        <v>256</v>
      </c>
      <c r="G3">
        <f>(D3+E3)</f>
        <v>0</v>
      </c>
      <c r="H3" s="113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</v>
      </c>
      <c r="E4">
        <f>BAWANA!AM4</f>
        <v>0</v>
      </c>
      <c r="F4">
        <f t="shared" ref="F4:F67" si="4">(B4+C4)*0.8</f>
        <v>256</v>
      </c>
      <c r="G4">
        <f t="shared" ref="G4:G67" si="5">(D4+E4)</f>
        <v>0</v>
      </c>
      <c r="H4" s="113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</v>
      </c>
      <c r="E5">
        <f>BAWANA!AM5</f>
        <v>0</v>
      </c>
      <c r="F5">
        <f t="shared" si="4"/>
        <v>256</v>
      </c>
      <c r="G5">
        <f t="shared" si="5"/>
        <v>0</v>
      </c>
      <c r="H5" s="113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</v>
      </c>
      <c r="E6">
        <f>BAWANA!AM6</f>
        <v>0</v>
      </c>
      <c r="F6">
        <f t="shared" si="4"/>
        <v>256</v>
      </c>
      <c r="G6">
        <f t="shared" si="5"/>
        <v>0</v>
      </c>
      <c r="H6" s="113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0</v>
      </c>
      <c r="E7">
        <f>BAWANA!AM7</f>
        <v>0</v>
      </c>
      <c r="F7">
        <f t="shared" si="4"/>
        <v>256</v>
      </c>
      <c r="G7">
        <f t="shared" si="5"/>
        <v>0</v>
      </c>
      <c r="H7" s="113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0</v>
      </c>
      <c r="E8">
        <f>BAWANA!AM8</f>
        <v>0</v>
      </c>
      <c r="F8">
        <f t="shared" si="4"/>
        <v>256</v>
      </c>
      <c r="G8">
        <f t="shared" si="5"/>
        <v>0</v>
      </c>
      <c r="H8" s="113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</v>
      </c>
      <c r="E9">
        <f>BAWANA!AM9</f>
        <v>0</v>
      </c>
      <c r="F9">
        <f t="shared" si="4"/>
        <v>256</v>
      </c>
      <c r="G9">
        <f t="shared" si="5"/>
        <v>0</v>
      </c>
      <c r="H9" s="113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0</v>
      </c>
      <c r="E10">
        <f>BAWANA!AM10</f>
        <v>0</v>
      </c>
      <c r="F10">
        <f t="shared" si="4"/>
        <v>256</v>
      </c>
      <c r="G10">
        <f t="shared" si="5"/>
        <v>0</v>
      </c>
      <c r="H10" s="113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0</v>
      </c>
      <c r="E11">
        <f>BAWANA!AM11</f>
        <v>0</v>
      </c>
      <c r="F11">
        <f t="shared" si="4"/>
        <v>256</v>
      </c>
      <c r="G11">
        <f t="shared" si="5"/>
        <v>0</v>
      </c>
      <c r="H11" s="113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0</v>
      </c>
      <c r="E12">
        <f>BAWANA!AM12</f>
        <v>0</v>
      </c>
      <c r="F12">
        <f t="shared" si="4"/>
        <v>256</v>
      </c>
      <c r="G12">
        <f t="shared" si="5"/>
        <v>0</v>
      </c>
      <c r="H12" s="113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0</v>
      </c>
      <c r="E13">
        <f>BAWANA!AM13</f>
        <v>0</v>
      </c>
      <c r="F13">
        <f t="shared" si="4"/>
        <v>256</v>
      </c>
      <c r="G13">
        <f t="shared" si="5"/>
        <v>0</v>
      </c>
      <c r="H13" s="113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0</v>
      </c>
      <c r="E14">
        <f>BAWANA!AM14</f>
        <v>0</v>
      </c>
      <c r="F14">
        <f t="shared" si="4"/>
        <v>256</v>
      </c>
      <c r="G14">
        <f t="shared" si="5"/>
        <v>0</v>
      </c>
      <c r="H14" s="113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0</v>
      </c>
      <c r="E15">
        <f>BAWANA!AM15</f>
        <v>0</v>
      </c>
      <c r="F15">
        <f t="shared" si="4"/>
        <v>256</v>
      </c>
      <c r="G15">
        <f t="shared" si="5"/>
        <v>0</v>
      </c>
      <c r="H15" s="113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0</v>
      </c>
      <c r="E16">
        <f>BAWANA!AM16</f>
        <v>0</v>
      </c>
      <c r="F16">
        <f t="shared" si="4"/>
        <v>256</v>
      </c>
      <c r="G16">
        <f t="shared" si="5"/>
        <v>0</v>
      </c>
      <c r="H16" s="113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0</v>
      </c>
      <c r="E17">
        <f>BAWANA!AM17</f>
        <v>0</v>
      </c>
      <c r="F17">
        <f t="shared" si="4"/>
        <v>256</v>
      </c>
      <c r="G17">
        <f t="shared" si="5"/>
        <v>0</v>
      </c>
      <c r="H17" s="113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0</v>
      </c>
      <c r="E18">
        <f>BAWANA!AM18</f>
        <v>0</v>
      </c>
      <c r="F18">
        <f t="shared" si="4"/>
        <v>256</v>
      </c>
      <c r="G18">
        <f t="shared" si="5"/>
        <v>0</v>
      </c>
      <c r="H18" s="113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0</v>
      </c>
      <c r="E19">
        <f>BAWANA!AM19</f>
        <v>0</v>
      </c>
      <c r="F19">
        <f t="shared" si="4"/>
        <v>256</v>
      </c>
      <c r="G19">
        <f t="shared" si="5"/>
        <v>0</v>
      </c>
      <c r="H19" s="113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0</v>
      </c>
      <c r="E20">
        <f>BAWANA!AM20</f>
        <v>0</v>
      </c>
      <c r="F20">
        <f t="shared" si="4"/>
        <v>256</v>
      </c>
      <c r="G20">
        <f t="shared" si="5"/>
        <v>0</v>
      </c>
      <c r="H20" s="113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0</v>
      </c>
      <c r="E21">
        <f>BAWANA!AM21</f>
        <v>0</v>
      </c>
      <c r="F21">
        <f t="shared" si="4"/>
        <v>256</v>
      </c>
      <c r="G21">
        <f t="shared" si="5"/>
        <v>0</v>
      </c>
      <c r="H21" s="113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0</v>
      </c>
      <c r="E22">
        <f>BAWANA!AM22</f>
        <v>0</v>
      </c>
      <c r="F22">
        <f t="shared" si="4"/>
        <v>256</v>
      </c>
      <c r="G22">
        <f t="shared" si="5"/>
        <v>0</v>
      </c>
      <c r="H22" s="113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0</v>
      </c>
      <c r="E23">
        <f>BAWANA!AM23</f>
        <v>0</v>
      </c>
      <c r="F23">
        <f t="shared" si="4"/>
        <v>256</v>
      </c>
      <c r="G23">
        <f t="shared" si="5"/>
        <v>0</v>
      </c>
      <c r="H23" s="113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0</v>
      </c>
      <c r="E24">
        <f>BAWANA!AM24</f>
        <v>0</v>
      </c>
      <c r="F24">
        <f t="shared" si="4"/>
        <v>256</v>
      </c>
      <c r="G24">
        <f t="shared" si="5"/>
        <v>0</v>
      </c>
      <c r="H24" s="113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0</v>
      </c>
      <c r="E25">
        <f>BAWANA!AM25</f>
        <v>0</v>
      </c>
      <c r="F25">
        <f t="shared" si="4"/>
        <v>256</v>
      </c>
      <c r="G25">
        <f t="shared" si="5"/>
        <v>0</v>
      </c>
      <c r="H25" s="113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0</v>
      </c>
      <c r="E26">
        <f>BAWANA!AM26</f>
        <v>0</v>
      </c>
      <c r="F26">
        <f t="shared" si="4"/>
        <v>256</v>
      </c>
      <c r="G26">
        <f t="shared" si="5"/>
        <v>0</v>
      </c>
      <c r="H26" s="113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0</v>
      </c>
      <c r="E27">
        <f>BAWANA!AM27</f>
        <v>0</v>
      </c>
      <c r="F27">
        <f t="shared" si="4"/>
        <v>256</v>
      </c>
      <c r="G27">
        <f t="shared" si="5"/>
        <v>0</v>
      </c>
      <c r="H27" s="113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0</v>
      </c>
      <c r="E28">
        <f>BAWANA!AM28</f>
        <v>0</v>
      </c>
      <c r="F28">
        <f t="shared" si="4"/>
        <v>256</v>
      </c>
      <c r="G28">
        <f t="shared" si="5"/>
        <v>0</v>
      </c>
      <c r="H28" s="113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0</v>
      </c>
      <c r="E29">
        <f>BAWANA!AM29</f>
        <v>0</v>
      </c>
      <c r="F29">
        <f t="shared" si="4"/>
        <v>256</v>
      </c>
      <c r="G29">
        <f t="shared" si="5"/>
        <v>0</v>
      </c>
      <c r="H29" s="113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0</v>
      </c>
      <c r="E30">
        <f>BAWANA!AM30</f>
        <v>0</v>
      </c>
      <c r="F30">
        <f t="shared" si="4"/>
        <v>256</v>
      </c>
      <c r="G30">
        <f t="shared" si="5"/>
        <v>0</v>
      </c>
      <c r="H30" s="113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0</v>
      </c>
      <c r="E31">
        <f>BAWANA!AM31</f>
        <v>0</v>
      </c>
      <c r="F31">
        <f t="shared" si="4"/>
        <v>256</v>
      </c>
      <c r="G31">
        <f t="shared" si="5"/>
        <v>0</v>
      </c>
      <c r="H31" s="113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0</v>
      </c>
      <c r="E32">
        <f>BAWANA!AM32</f>
        <v>0</v>
      </c>
      <c r="F32">
        <f t="shared" si="4"/>
        <v>256</v>
      </c>
      <c r="G32">
        <f t="shared" si="5"/>
        <v>0</v>
      </c>
      <c r="H32" s="113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0</v>
      </c>
      <c r="E33">
        <f>BAWANA!AM33</f>
        <v>0</v>
      </c>
      <c r="F33">
        <f t="shared" si="4"/>
        <v>256</v>
      </c>
      <c r="G33">
        <f t="shared" si="5"/>
        <v>0</v>
      </c>
      <c r="H33" s="113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0</v>
      </c>
      <c r="E34">
        <f>BAWANA!AM34</f>
        <v>0</v>
      </c>
      <c r="F34">
        <f t="shared" si="4"/>
        <v>256</v>
      </c>
      <c r="G34">
        <f t="shared" si="5"/>
        <v>0</v>
      </c>
      <c r="H34" s="113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0</v>
      </c>
      <c r="E35">
        <f>BAWANA!AM35</f>
        <v>0</v>
      </c>
      <c r="F35">
        <f t="shared" si="4"/>
        <v>256</v>
      </c>
      <c r="G35">
        <f t="shared" si="5"/>
        <v>0</v>
      </c>
      <c r="H35" s="113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0</v>
      </c>
      <c r="E36">
        <f>BAWANA!AM36</f>
        <v>0</v>
      </c>
      <c r="F36">
        <f t="shared" si="4"/>
        <v>256</v>
      </c>
      <c r="G36">
        <f t="shared" si="5"/>
        <v>0</v>
      </c>
      <c r="H36" s="113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0</v>
      </c>
      <c r="E37">
        <f>BAWANA!AM37</f>
        <v>0</v>
      </c>
      <c r="F37">
        <f t="shared" si="4"/>
        <v>256</v>
      </c>
      <c r="G37">
        <f t="shared" si="5"/>
        <v>0</v>
      </c>
      <c r="H37" s="113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0</v>
      </c>
      <c r="E38">
        <f>BAWANA!AM38</f>
        <v>0</v>
      </c>
      <c r="F38">
        <f t="shared" si="4"/>
        <v>256</v>
      </c>
      <c r="G38">
        <f t="shared" si="5"/>
        <v>0</v>
      </c>
      <c r="H38" s="113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</v>
      </c>
      <c r="E39">
        <f>BAWANA!AM39</f>
        <v>0</v>
      </c>
      <c r="F39">
        <f t="shared" si="4"/>
        <v>256</v>
      </c>
      <c r="G39">
        <f t="shared" si="5"/>
        <v>0</v>
      </c>
      <c r="H39" s="113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</v>
      </c>
      <c r="E40">
        <f>BAWANA!AM40</f>
        <v>0</v>
      </c>
      <c r="F40">
        <f t="shared" si="4"/>
        <v>256</v>
      </c>
      <c r="G40">
        <f t="shared" si="5"/>
        <v>0</v>
      </c>
      <c r="H40" s="113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</v>
      </c>
      <c r="E41">
        <f>BAWANA!AM41</f>
        <v>0</v>
      </c>
      <c r="F41">
        <f t="shared" si="4"/>
        <v>256</v>
      </c>
      <c r="G41">
        <f t="shared" si="5"/>
        <v>0</v>
      </c>
      <c r="H41" s="113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</v>
      </c>
      <c r="E42">
        <f>BAWANA!AM42</f>
        <v>0</v>
      </c>
      <c r="F42">
        <f t="shared" si="4"/>
        <v>256</v>
      </c>
      <c r="G42">
        <f t="shared" si="5"/>
        <v>0</v>
      </c>
      <c r="H42" s="113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</v>
      </c>
      <c r="E43">
        <f>BAWANA!AM43</f>
        <v>0</v>
      </c>
      <c r="F43">
        <f t="shared" si="4"/>
        <v>256</v>
      </c>
      <c r="G43">
        <f t="shared" si="5"/>
        <v>0</v>
      </c>
      <c r="H43" s="113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</v>
      </c>
      <c r="E44">
        <f>BAWANA!AM44</f>
        <v>0</v>
      </c>
      <c r="F44">
        <f t="shared" si="4"/>
        <v>256</v>
      </c>
      <c r="G44">
        <f t="shared" si="5"/>
        <v>0</v>
      </c>
      <c r="H44" s="113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</v>
      </c>
      <c r="E45">
        <f>BAWANA!AM45</f>
        <v>0</v>
      </c>
      <c r="F45">
        <f t="shared" si="4"/>
        <v>256</v>
      </c>
      <c r="G45">
        <f t="shared" si="5"/>
        <v>0</v>
      </c>
      <c r="H45" s="113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</v>
      </c>
      <c r="E46">
        <f>BAWANA!AM46</f>
        <v>0</v>
      </c>
      <c r="F46">
        <f t="shared" si="4"/>
        <v>256</v>
      </c>
      <c r="G46">
        <f t="shared" si="5"/>
        <v>0</v>
      </c>
      <c r="H46" s="113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</v>
      </c>
      <c r="E47">
        <f>BAWANA!AM47</f>
        <v>0</v>
      </c>
      <c r="F47">
        <f t="shared" si="4"/>
        <v>256</v>
      </c>
      <c r="G47">
        <f t="shared" si="5"/>
        <v>0</v>
      </c>
      <c r="H47" s="113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</v>
      </c>
      <c r="E48">
        <f>BAWANA!AM48</f>
        <v>0</v>
      </c>
      <c r="F48">
        <f t="shared" si="4"/>
        <v>256</v>
      </c>
      <c r="G48">
        <f t="shared" si="5"/>
        <v>0</v>
      </c>
      <c r="H48" s="113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</v>
      </c>
      <c r="E49">
        <f>BAWANA!AM49</f>
        <v>0</v>
      </c>
      <c r="F49">
        <f t="shared" si="4"/>
        <v>256</v>
      </c>
      <c r="G49">
        <f t="shared" si="5"/>
        <v>0</v>
      </c>
      <c r="H49" s="113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</v>
      </c>
      <c r="E50">
        <f>BAWANA!AM50</f>
        <v>0</v>
      </c>
      <c r="F50">
        <f t="shared" si="4"/>
        <v>256</v>
      </c>
      <c r="G50">
        <f t="shared" si="5"/>
        <v>0</v>
      </c>
      <c r="H50" s="113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0</v>
      </c>
      <c r="E51">
        <f>BAWANA!AM51</f>
        <v>0</v>
      </c>
      <c r="F51">
        <f t="shared" si="4"/>
        <v>256</v>
      </c>
      <c r="G51">
        <f t="shared" si="5"/>
        <v>0</v>
      </c>
      <c r="H51" s="113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0</v>
      </c>
      <c r="E52">
        <f>BAWANA!AM52</f>
        <v>0</v>
      </c>
      <c r="F52">
        <f t="shared" si="4"/>
        <v>256</v>
      </c>
      <c r="G52">
        <f t="shared" si="5"/>
        <v>0</v>
      </c>
      <c r="H52" s="113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0</v>
      </c>
      <c r="E53">
        <f>BAWANA!AM53</f>
        <v>0</v>
      </c>
      <c r="F53">
        <f t="shared" si="4"/>
        <v>256</v>
      </c>
      <c r="G53">
        <f t="shared" si="5"/>
        <v>0</v>
      </c>
      <c r="H53" s="113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0</v>
      </c>
      <c r="E54">
        <f>BAWANA!AM54</f>
        <v>0</v>
      </c>
      <c r="F54">
        <f t="shared" si="4"/>
        <v>256</v>
      </c>
      <c r="G54">
        <f t="shared" si="5"/>
        <v>0</v>
      </c>
      <c r="H54" s="113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0</v>
      </c>
      <c r="E55">
        <f>BAWANA!AM55</f>
        <v>0</v>
      </c>
      <c r="F55">
        <f t="shared" si="4"/>
        <v>256</v>
      </c>
      <c r="G55">
        <f t="shared" si="5"/>
        <v>0</v>
      </c>
      <c r="H55" s="113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0</v>
      </c>
      <c r="E56">
        <f>BAWANA!AM56</f>
        <v>0</v>
      </c>
      <c r="F56">
        <f t="shared" si="4"/>
        <v>256</v>
      </c>
      <c r="G56">
        <f t="shared" si="5"/>
        <v>0</v>
      </c>
      <c r="H56" s="113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0</v>
      </c>
      <c r="E57">
        <f>BAWANA!AM57</f>
        <v>0</v>
      </c>
      <c r="F57">
        <f t="shared" si="4"/>
        <v>256</v>
      </c>
      <c r="G57">
        <f t="shared" si="5"/>
        <v>0</v>
      </c>
      <c r="H57" s="113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0</v>
      </c>
      <c r="E58">
        <f>BAWANA!AM58</f>
        <v>0</v>
      </c>
      <c r="F58">
        <f t="shared" si="4"/>
        <v>256</v>
      </c>
      <c r="G58">
        <f t="shared" si="5"/>
        <v>0</v>
      </c>
      <c r="H58" s="113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0</v>
      </c>
      <c r="E59">
        <f>BAWANA!AM59</f>
        <v>0</v>
      </c>
      <c r="F59">
        <f t="shared" si="4"/>
        <v>256</v>
      </c>
      <c r="G59">
        <f t="shared" si="5"/>
        <v>0</v>
      </c>
      <c r="H59" s="113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0</v>
      </c>
      <c r="E60">
        <f>BAWANA!AM60</f>
        <v>0</v>
      </c>
      <c r="F60">
        <f t="shared" si="4"/>
        <v>256</v>
      </c>
      <c r="G60">
        <f t="shared" si="5"/>
        <v>0</v>
      </c>
      <c r="H60" s="113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0</v>
      </c>
      <c r="E61">
        <f>BAWANA!AM61</f>
        <v>0</v>
      </c>
      <c r="F61">
        <f t="shared" si="4"/>
        <v>256</v>
      </c>
      <c r="G61">
        <f t="shared" si="5"/>
        <v>0</v>
      </c>
      <c r="H61" s="113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0</v>
      </c>
      <c r="E62">
        <f>BAWANA!AM62</f>
        <v>0</v>
      </c>
      <c r="F62">
        <f t="shared" si="4"/>
        <v>256</v>
      </c>
      <c r="G62">
        <f t="shared" si="5"/>
        <v>0</v>
      </c>
      <c r="H62" s="113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0</v>
      </c>
      <c r="E63">
        <f>BAWANA!AM63</f>
        <v>0</v>
      </c>
      <c r="F63">
        <f t="shared" si="4"/>
        <v>256</v>
      </c>
      <c r="G63">
        <f t="shared" si="5"/>
        <v>0</v>
      </c>
      <c r="H63" s="113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0</v>
      </c>
      <c r="E64">
        <f>BAWANA!AM64</f>
        <v>0</v>
      </c>
      <c r="F64">
        <f t="shared" si="4"/>
        <v>256</v>
      </c>
      <c r="G64">
        <f t="shared" si="5"/>
        <v>0</v>
      </c>
      <c r="H64" s="113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0</v>
      </c>
      <c r="E65">
        <f>BAWANA!AM65</f>
        <v>0</v>
      </c>
      <c r="F65">
        <f t="shared" si="4"/>
        <v>256</v>
      </c>
      <c r="G65">
        <f t="shared" si="5"/>
        <v>0</v>
      </c>
      <c r="H65" s="113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0</v>
      </c>
      <c r="E66">
        <f>BAWANA!AM66</f>
        <v>0</v>
      </c>
      <c r="F66">
        <f t="shared" si="4"/>
        <v>256</v>
      </c>
      <c r="G66">
        <f t="shared" si="5"/>
        <v>0</v>
      </c>
      <c r="H66" s="113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0</v>
      </c>
      <c r="E67">
        <f>BAWANA!AM67</f>
        <v>0</v>
      </c>
      <c r="F67">
        <f t="shared" si="4"/>
        <v>256</v>
      </c>
      <c r="G67">
        <f t="shared" si="5"/>
        <v>0</v>
      </c>
      <c r="H67" s="113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0</v>
      </c>
      <c r="H68" s="113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0</v>
      </c>
      <c r="E69">
        <f>BAWANA!AM69</f>
        <v>0</v>
      </c>
      <c r="F69">
        <f t="shared" si="11"/>
        <v>256</v>
      </c>
      <c r="G69">
        <f t="shared" si="12"/>
        <v>0</v>
      </c>
      <c r="H69" s="113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0</v>
      </c>
      <c r="E70">
        <f>BAWANA!AM70</f>
        <v>0</v>
      </c>
      <c r="F70">
        <f t="shared" si="11"/>
        <v>256</v>
      </c>
      <c r="G70">
        <f t="shared" si="12"/>
        <v>0</v>
      </c>
      <c r="H70" s="113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0</v>
      </c>
      <c r="E71">
        <f>BAWANA!AM71</f>
        <v>0</v>
      </c>
      <c r="F71">
        <f t="shared" si="11"/>
        <v>256</v>
      </c>
      <c r="G71">
        <f t="shared" si="12"/>
        <v>0</v>
      </c>
      <c r="H71" s="113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0</v>
      </c>
      <c r="E72">
        <f>BAWANA!AM72</f>
        <v>0</v>
      </c>
      <c r="F72">
        <f t="shared" si="11"/>
        <v>256</v>
      </c>
      <c r="G72">
        <f t="shared" si="12"/>
        <v>0</v>
      </c>
      <c r="H72" s="113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0</v>
      </c>
      <c r="E73">
        <f>BAWANA!AM73</f>
        <v>0</v>
      </c>
      <c r="F73">
        <f t="shared" si="11"/>
        <v>256</v>
      </c>
      <c r="G73">
        <f t="shared" si="12"/>
        <v>0</v>
      </c>
      <c r="H73" s="113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0</v>
      </c>
      <c r="E74">
        <f>BAWANA!AM74</f>
        <v>0</v>
      </c>
      <c r="F74">
        <f t="shared" si="11"/>
        <v>256</v>
      </c>
      <c r="G74">
        <f t="shared" si="12"/>
        <v>0</v>
      </c>
      <c r="H74" s="113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0</v>
      </c>
      <c r="E75">
        <f>BAWANA!AM75</f>
        <v>0</v>
      </c>
      <c r="F75">
        <f t="shared" si="11"/>
        <v>256</v>
      </c>
      <c r="G75">
        <f t="shared" si="12"/>
        <v>0</v>
      </c>
      <c r="H75" s="113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0</v>
      </c>
      <c r="E76">
        <f>BAWANA!AM76</f>
        <v>0</v>
      </c>
      <c r="F76">
        <f t="shared" si="11"/>
        <v>256</v>
      </c>
      <c r="G76">
        <f t="shared" si="12"/>
        <v>0</v>
      </c>
      <c r="H76" s="113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0</v>
      </c>
      <c r="E77">
        <f>BAWANA!AM77</f>
        <v>0</v>
      </c>
      <c r="F77">
        <f t="shared" si="11"/>
        <v>256</v>
      </c>
      <c r="G77">
        <f t="shared" si="12"/>
        <v>0</v>
      </c>
      <c r="H77" s="113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0</v>
      </c>
      <c r="E78">
        <f>BAWANA!AM78</f>
        <v>0</v>
      </c>
      <c r="F78">
        <f t="shared" si="11"/>
        <v>256</v>
      </c>
      <c r="G78">
        <f t="shared" si="12"/>
        <v>0</v>
      </c>
      <c r="H78" s="113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</v>
      </c>
      <c r="E79">
        <f>BAWANA!AM79</f>
        <v>0</v>
      </c>
      <c r="F79">
        <f t="shared" si="11"/>
        <v>256</v>
      </c>
      <c r="G79">
        <f t="shared" si="12"/>
        <v>0</v>
      </c>
      <c r="H79" s="113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</v>
      </c>
      <c r="E80">
        <f>BAWANA!AM80</f>
        <v>0</v>
      </c>
      <c r="F80">
        <f t="shared" si="11"/>
        <v>256</v>
      </c>
      <c r="G80">
        <f t="shared" si="12"/>
        <v>0</v>
      </c>
      <c r="H80" s="113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0</v>
      </c>
      <c r="E81">
        <f>BAWANA!AM81</f>
        <v>0</v>
      </c>
      <c r="F81">
        <f t="shared" si="11"/>
        <v>256</v>
      </c>
      <c r="G81">
        <f t="shared" si="12"/>
        <v>0</v>
      </c>
      <c r="H81" s="113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0</v>
      </c>
      <c r="E82">
        <f>BAWANA!AM82</f>
        <v>0</v>
      </c>
      <c r="F82">
        <f t="shared" si="11"/>
        <v>256</v>
      </c>
      <c r="G82">
        <f t="shared" si="12"/>
        <v>0</v>
      </c>
      <c r="H82" s="113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0</v>
      </c>
      <c r="E83">
        <f>BAWANA!AM83</f>
        <v>0</v>
      </c>
      <c r="F83">
        <f t="shared" si="11"/>
        <v>256</v>
      </c>
      <c r="G83">
        <f t="shared" si="12"/>
        <v>0</v>
      </c>
      <c r="H83" s="113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0</v>
      </c>
      <c r="E84">
        <f>BAWANA!AM84</f>
        <v>0</v>
      </c>
      <c r="F84">
        <f t="shared" si="11"/>
        <v>256</v>
      </c>
      <c r="G84">
        <f t="shared" si="12"/>
        <v>0</v>
      </c>
      <c r="H84" s="113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0</v>
      </c>
      <c r="E85">
        <f>BAWANA!AM85</f>
        <v>0</v>
      </c>
      <c r="F85">
        <f t="shared" si="11"/>
        <v>256</v>
      </c>
      <c r="G85">
        <f t="shared" si="12"/>
        <v>0</v>
      </c>
      <c r="H85" s="113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0</v>
      </c>
      <c r="E86">
        <f>BAWANA!AM86</f>
        <v>0</v>
      </c>
      <c r="F86">
        <f t="shared" si="11"/>
        <v>256</v>
      </c>
      <c r="G86">
        <f t="shared" si="12"/>
        <v>0</v>
      </c>
      <c r="H86" s="113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0</v>
      </c>
      <c r="E87">
        <f>BAWANA!AM87</f>
        <v>0</v>
      </c>
      <c r="F87">
        <f t="shared" si="11"/>
        <v>256</v>
      </c>
      <c r="G87">
        <f t="shared" si="12"/>
        <v>0</v>
      </c>
      <c r="H87" s="113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0</v>
      </c>
      <c r="E88">
        <f>BAWANA!AM88</f>
        <v>0</v>
      </c>
      <c r="F88">
        <f t="shared" si="11"/>
        <v>256</v>
      </c>
      <c r="G88">
        <f t="shared" si="12"/>
        <v>0</v>
      </c>
      <c r="H88" s="113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0</v>
      </c>
      <c r="E89">
        <f>BAWANA!AM89</f>
        <v>0</v>
      </c>
      <c r="F89">
        <f t="shared" si="11"/>
        <v>256</v>
      </c>
      <c r="G89">
        <f t="shared" si="12"/>
        <v>0</v>
      </c>
      <c r="H89" s="113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0</v>
      </c>
      <c r="E90">
        <f>BAWANA!AM90</f>
        <v>0</v>
      </c>
      <c r="F90">
        <f t="shared" si="11"/>
        <v>256</v>
      </c>
      <c r="G90">
        <f t="shared" si="12"/>
        <v>0</v>
      </c>
      <c r="H90" s="113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0</v>
      </c>
      <c r="E91">
        <f>BAWANA!AM91</f>
        <v>0</v>
      </c>
      <c r="F91">
        <f t="shared" si="11"/>
        <v>256</v>
      </c>
      <c r="G91">
        <f t="shared" si="12"/>
        <v>0</v>
      </c>
      <c r="H91" s="113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0</v>
      </c>
      <c r="E92">
        <f>BAWANA!AM92</f>
        <v>0</v>
      </c>
      <c r="F92">
        <f t="shared" si="11"/>
        <v>256</v>
      </c>
      <c r="G92">
        <f t="shared" si="12"/>
        <v>0</v>
      </c>
      <c r="H92" s="113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0</v>
      </c>
      <c r="E93">
        <f>BAWANA!AM93</f>
        <v>0</v>
      </c>
      <c r="F93">
        <f t="shared" si="11"/>
        <v>256</v>
      </c>
      <c r="G93">
        <f t="shared" si="12"/>
        <v>0</v>
      </c>
      <c r="H93" s="113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0</v>
      </c>
      <c r="E94">
        <f>BAWANA!AM94</f>
        <v>0</v>
      </c>
      <c r="F94">
        <f t="shared" si="11"/>
        <v>256</v>
      </c>
      <c r="G94">
        <f t="shared" si="12"/>
        <v>0</v>
      </c>
      <c r="H94" s="113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0</v>
      </c>
      <c r="E95">
        <f>BAWANA!AM95</f>
        <v>0</v>
      </c>
      <c r="F95">
        <f t="shared" si="11"/>
        <v>256</v>
      </c>
      <c r="G95">
        <f t="shared" si="12"/>
        <v>0</v>
      </c>
      <c r="H95" s="113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0</v>
      </c>
      <c r="E96">
        <f>BAWANA!AM96</f>
        <v>0</v>
      </c>
      <c r="F96">
        <f t="shared" si="11"/>
        <v>256</v>
      </c>
      <c r="G96">
        <f t="shared" si="12"/>
        <v>0</v>
      </c>
      <c r="H96" s="113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0</v>
      </c>
      <c r="E97">
        <f>BAWANA!AM97</f>
        <v>0</v>
      </c>
      <c r="F97">
        <f t="shared" si="11"/>
        <v>256</v>
      </c>
      <c r="G97">
        <f t="shared" si="12"/>
        <v>0</v>
      </c>
      <c r="H97" s="113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0</v>
      </c>
      <c r="E98">
        <f>BAWANA!AM98</f>
        <v>0</v>
      </c>
      <c r="F98">
        <f t="shared" si="11"/>
        <v>256</v>
      </c>
      <c r="G98">
        <f t="shared" si="12"/>
        <v>0</v>
      </c>
      <c r="H98" s="113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6.1440000000000001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>SUM(Y3:Y98)/4000</f>
        <v>0</v>
      </c>
      <c r="Z99" s="115">
        <f t="shared" ref="Z99:AD99" si="15">SUM(Z3:Z98)/4000</f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23.57</v>
      </c>
      <c r="J3">
        <v>5.48</v>
      </c>
      <c r="K3">
        <v>341.57</v>
      </c>
      <c r="L3">
        <v>654.29999999999995</v>
      </c>
      <c r="M3">
        <v>92</v>
      </c>
      <c r="N3">
        <v>118.75</v>
      </c>
      <c r="O3">
        <v>124.32</v>
      </c>
      <c r="P3">
        <v>125.96</v>
      </c>
      <c r="Q3">
        <v>20.56</v>
      </c>
      <c r="R3">
        <v>42.39</v>
      </c>
      <c r="S3">
        <v>26.39</v>
      </c>
      <c r="T3">
        <v>0</v>
      </c>
      <c r="U3">
        <v>418.77</v>
      </c>
      <c r="V3">
        <v>18.2</v>
      </c>
      <c r="W3">
        <v>45.22</v>
      </c>
      <c r="X3">
        <v>148.30000000000001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16.48</v>
      </c>
      <c r="AF3">
        <v>8.8800000000000008</v>
      </c>
      <c r="AG3">
        <v>43.37</v>
      </c>
      <c r="AH3">
        <v>0</v>
      </c>
      <c r="AI3">
        <v>0</v>
      </c>
      <c r="AJ3">
        <v>0</v>
      </c>
      <c r="AK3">
        <v>53.43</v>
      </c>
      <c r="AL3">
        <v>1.4</v>
      </c>
      <c r="AM3">
        <v>0</v>
      </c>
      <c r="AN3">
        <v>0</v>
      </c>
      <c r="AO3">
        <v>0</v>
      </c>
      <c r="AP3">
        <v>5.76</v>
      </c>
      <c r="AQ3">
        <v>0</v>
      </c>
      <c r="AR3">
        <v>0.88</v>
      </c>
      <c r="AS3">
        <v>4.3099999999999996</v>
      </c>
      <c r="AT3">
        <v>20</v>
      </c>
      <c r="AU3">
        <v>0</v>
      </c>
      <c r="AV3">
        <v>44.83</v>
      </c>
      <c r="AW3">
        <v>71.459999999999994</v>
      </c>
      <c r="AX3">
        <v>41.1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2517.6800000000003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23.57</v>
      </c>
      <c r="J4">
        <v>5.48</v>
      </c>
      <c r="K4">
        <v>341.57</v>
      </c>
      <c r="L4">
        <v>654.29999999999995</v>
      </c>
      <c r="M4">
        <v>92</v>
      </c>
      <c r="N4">
        <v>118.75</v>
      </c>
      <c r="O4">
        <v>124.32</v>
      </c>
      <c r="P4">
        <v>125.96</v>
      </c>
      <c r="Q4">
        <v>20.56</v>
      </c>
      <c r="R4">
        <v>42.39</v>
      </c>
      <c r="S4">
        <v>26.39</v>
      </c>
      <c r="T4">
        <v>0</v>
      </c>
      <c r="U4">
        <v>418.77</v>
      </c>
      <c r="V4">
        <v>18.2</v>
      </c>
      <c r="W4">
        <v>45.22</v>
      </c>
      <c r="X4">
        <v>148.30000000000001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16.48</v>
      </c>
      <c r="AF4">
        <v>8.8800000000000008</v>
      </c>
      <c r="AG4">
        <v>43.37</v>
      </c>
      <c r="AH4">
        <v>0</v>
      </c>
      <c r="AI4">
        <v>0</v>
      </c>
      <c r="AJ4">
        <v>0</v>
      </c>
      <c r="AK4">
        <v>53.43</v>
      </c>
      <c r="AL4">
        <v>1.4</v>
      </c>
      <c r="AM4">
        <v>0</v>
      </c>
      <c r="AN4">
        <v>0</v>
      </c>
      <c r="AO4">
        <v>0</v>
      </c>
      <c r="AP4">
        <v>5.76</v>
      </c>
      <c r="AQ4">
        <v>0</v>
      </c>
      <c r="AR4">
        <v>0.88</v>
      </c>
      <c r="AS4">
        <v>4.3099999999999996</v>
      </c>
      <c r="AT4">
        <v>20</v>
      </c>
      <c r="AU4">
        <v>0</v>
      </c>
      <c r="AV4">
        <v>44.83</v>
      </c>
      <c r="AW4">
        <v>71.459999999999994</v>
      </c>
      <c r="AX4">
        <v>41.1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2517.6800000000003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23.57</v>
      </c>
      <c r="J5">
        <v>5.48</v>
      </c>
      <c r="K5">
        <v>341.57</v>
      </c>
      <c r="L5">
        <v>654.29999999999995</v>
      </c>
      <c r="M5">
        <v>92</v>
      </c>
      <c r="N5">
        <v>118.75</v>
      </c>
      <c r="O5">
        <v>124.32</v>
      </c>
      <c r="P5">
        <v>125.96</v>
      </c>
      <c r="Q5">
        <v>20.56</v>
      </c>
      <c r="R5">
        <v>42.39</v>
      </c>
      <c r="S5">
        <v>26.39</v>
      </c>
      <c r="T5">
        <v>0</v>
      </c>
      <c r="U5">
        <v>418.77</v>
      </c>
      <c r="V5">
        <v>18.2</v>
      </c>
      <c r="W5">
        <v>45.22</v>
      </c>
      <c r="X5">
        <v>148.30000000000001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16.48</v>
      </c>
      <c r="AF5">
        <v>8.8800000000000008</v>
      </c>
      <c r="AG5">
        <v>43.37</v>
      </c>
      <c r="AH5">
        <v>0</v>
      </c>
      <c r="AI5">
        <v>0</v>
      </c>
      <c r="AJ5">
        <v>0</v>
      </c>
      <c r="AK5">
        <v>53.43</v>
      </c>
      <c r="AL5">
        <v>1.4</v>
      </c>
      <c r="AM5">
        <v>0</v>
      </c>
      <c r="AN5">
        <v>0</v>
      </c>
      <c r="AO5">
        <v>0</v>
      </c>
      <c r="AP5">
        <v>5.76</v>
      </c>
      <c r="AQ5">
        <v>0</v>
      </c>
      <c r="AR5">
        <v>0.88</v>
      </c>
      <c r="AS5">
        <v>4.3099999999999996</v>
      </c>
      <c r="AT5">
        <v>20</v>
      </c>
      <c r="AU5">
        <v>0</v>
      </c>
      <c r="AV5">
        <v>44.83</v>
      </c>
      <c r="AW5">
        <v>71.459999999999994</v>
      </c>
      <c r="AX5">
        <v>41.1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2517.6800000000003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23.57</v>
      </c>
      <c r="J6">
        <v>5.48</v>
      </c>
      <c r="K6">
        <v>341.57</v>
      </c>
      <c r="L6">
        <v>654.29999999999995</v>
      </c>
      <c r="M6">
        <v>92</v>
      </c>
      <c r="N6">
        <v>118.75</v>
      </c>
      <c r="O6">
        <v>124.32</v>
      </c>
      <c r="P6">
        <v>125.96</v>
      </c>
      <c r="Q6">
        <v>20.56</v>
      </c>
      <c r="R6">
        <v>42.39</v>
      </c>
      <c r="S6">
        <v>26.39</v>
      </c>
      <c r="T6">
        <v>0</v>
      </c>
      <c r="U6">
        <v>418.77</v>
      </c>
      <c r="V6">
        <v>18.2</v>
      </c>
      <c r="W6">
        <v>45.22</v>
      </c>
      <c r="X6">
        <v>148.30000000000001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16.48</v>
      </c>
      <c r="AF6">
        <v>8.8800000000000008</v>
      </c>
      <c r="AG6">
        <v>43.37</v>
      </c>
      <c r="AH6">
        <v>0</v>
      </c>
      <c r="AI6">
        <v>0</v>
      </c>
      <c r="AJ6">
        <v>0</v>
      </c>
      <c r="AK6">
        <v>53.43</v>
      </c>
      <c r="AL6">
        <v>1.4</v>
      </c>
      <c r="AM6">
        <v>0</v>
      </c>
      <c r="AN6">
        <v>0</v>
      </c>
      <c r="AO6">
        <v>0</v>
      </c>
      <c r="AP6">
        <v>5.76</v>
      </c>
      <c r="AQ6">
        <v>0</v>
      </c>
      <c r="AR6">
        <v>0.88</v>
      </c>
      <c r="AS6">
        <v>4.3099999999999996</v>
      </c>
      <c r="AT6">
        <v>20</v>
      </c>
      <c r="AU6">
        <v>0</v>
      </c>
      <c r="AV6">
        <v>44.83</v>
      </c>
      <c r="AW6">
        <v>71.459999999999994</v>
      </c>
      <c r="AX6">
        <v>41.1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2517.6800000000003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23.57</v>
      </c>
      <c r="J7">
        <v>5.48</v>
      </c>
      <c r="K7">
        <v>341.57</v>
      </c>
      <c r="L7">
        <v>654.29999999999995</v>
      </c>
      <c r="M7">
        <v>92</v>
      </c>
      <c r="N7">
        <v>118.75</v>
      </c>
      <c r="O7">
        <v>124.32</v>
      </c>
      <c r="P7">
        <v>125.96</v>
      </c>
      <c r="Q7">
        <v>20.56</v>
      </c>
      <c r="R7">
        <v>42.39</v>
      </c>
      <c r="S7">
        <v>26.39</v>
      </c>
      <c r="T7">
        <v>0</v>
      </c>
      <c r="U7">
        <v>418.77</v>
      </c>
      <c r="V7">
        <v>18.2</v>
      </c>
      <c r="W7">
        <v>45.22</v>
      </c>
      <c r="X7">
        <v>148.30000000000001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16.48</v>
      </c>
      <c r="AF7">
        <v>8.8800000000000008</v>
      </c>
      <c r="AG7">
        <v>43.37</v>
      </c>
      <c r="AH7">
        <v>0</v>
      </c>
      <c r="AI7">
        <v>0</v>
      </c>
      <c r="AJ7">
        <v>0</v>
      </c>
      <c r="AK7">
        <v>53.43</v>
      </c>
      <c r="AL7">
        <v>1.4</v>
      </c>
      <c r="AM7">
        <v>0</v>
      </c>
      <c r="AN7">
        <v>0</v>
      </c>
      <c r="AO7">
        <v>0</v>
      </c>
      <c r="AP7">
        <v>5.76</v>
      </c>
      <c r="AQ7">
        <v>0</v>
      </c>
      <c r="AR7">
        <v>0.88</v>
      </c>
      <c r="AS7">
        <v>4.3099999999999996</v>
      </c>
      <c r="AT7">
        <v>20</v>
      </c>
      <c r="AU7">
        <v>0</v>
      </c>
      <c r="AV7">
        <v>44.83</v>
      </c>
      <c r="AW7">
        <v>71.459999999999994</v>
      </c>
      <c r="AX7">
        <v>41.1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2517.6800000000003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23.57</v>
      </c>
      <c r="J8">
        <v>5.48</v>
      </c>
      <c r="K8">
        <v>341.57</v>
      </c>
      <c r="L8">
        <v>654.29999999999995</v>
      </c>
      <c r="M8">
        <v>92</v>
      </c>
      <c r="N8">
        <v>118.75</v>
      </c>
      <c r="O8">
        <v>124.32</v>
      </c>
      <c r="P8">
        <v>125.96</v>
      </c>
      <c r="Q8">
        <v>20.56</v>
      </c>
      <c r="R8">
        <v>42.39</v>
      </c>
      <c r="S8">
        <v>26.39</v>
      </c>
      <c r="T8">
        <v>0</v>
      </c>
      <c r="U8">
        <v>418.77</v>
      </c>
      <c r="V8">
        <v>18.2</v>
      </c>
      <c r="W8">
        <v>45.22</v>
      </c>
      <c r="X8">
        <v>148.30000000000001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16.48</v>
      </c>
      <c r="AF8">
        <v>8.8800000000000008</v>
      </c>
      <c r="AG8">
        <v>43.37</v>
      </c>
      <c r="AH8">
        <v>0</v>
      </c>
      <c r="AI8">
        <v>0</v>
      </c>
      <c r="AJ8">
        <v>0</v>
      </c>
      <c r="AK8">
        <v>53.43</v>
      </c>
      <c r="AL8">
        <v>1.4</v>
      </c>
      <c r="AM8">
        <v>0</v>
      </c>
      <c r="AN8">
        <v>0</v>
      </c>
      <c r="AO8">
        <v>0</v>
      </c>
      <c r="AP8">
        <v>5.76</v>
      </c>
      <c r="AQ8">
        <v>0</v>
      </c>
      <c r="AR8">
        <v>0.88</v>
      </c>
      <c r="AS8">
        <v>4.3099999999999996</v>
      </c>
      <c r="AT8">
        <v>20</v>
      </c>
      <c r="AU8">
        <v>0</v>
      </c>
      <c r="AV8">
        <v>44.83</v>
      </c>
      <c r="AW8">
        <v>71.459999999999994</v>
      </c>
      <c r="AX8">
        <v>41.1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2517.6800000000003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23.57</v>
      </c>
      <c r="J9">
        <v>5.48</v>
      </c>
      <c r="K9">
        <v>341.57</v>
      </c>
      <c r="L9">
        <v>654.29999999999995</v>
      </c>
      <c r="M9">
        <v>92</v>
      </c>
      <c r="N9">
        <v>118.75</v>
      </c>
      <c r="O9">
        <v>124.32</v>
      </c>
      <c r="P9">
        <v>125.96</v>
      </c>
      <c r="Q9">
        <v>20.56</v>
      </c>
      <c r="R9">
        <v>42.39</v>
      </c>
      <c r="S9">
        <v>26.39</v>
      </c>
      <c r="T9">
        <v>0</v>
      </c>
      <c r="U9">
        <v>418.77</v>
      </c>
      <c r="V9">
        <v>18.2</v>
      </c>
      <c r="W9">
        <v>45.22</v>
      </c>
      <c r="X9">
        <v>148.30000000000001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16.48</v>
      </c>
      <c r="AF9">
        <v>8.8800000000000008</v>
      </c>
      <c r="AG9">
        <v>43.37</v>
      </c>
      <c r="AH9">
        <v>0</v>
      </c>
      <c r="AI9">
        <v>0</v>
      </c>
      <c r="AJ9">
        <v>0</v>
      </c>
      <c r="AK9">
        <v>53.43</v>
      </c>
      <c r="AL9">
        <v>1.4</v>
      </c>
      <c r="AM9">
        <v>0</v>
      </c>
      <c r="AN9">
        <v>0</v>
      </c>
      <c r="AO9">
        <v>0</v>
      </c>
      <c r="AP9">
        <v>0</v>
      </c>
      <c r="AQ9">
        <v>0</v>
      </c>
      <c r="AR9">
        <v>3.31</v>
      </c>
      <c r="AS9">
        <v>4.3099999999999996</v>
      </c>
      <c r="AT9">
        <v>20</v>
      </c>
      <c r="AU9">
        <v>0</v>
      </c>
      <c r="AV9">
        <v>44.83</v>
      </c>
      <c r="AW9">
        <v>71.459999999999994</v>
      </c>
      <c r="AX9">
        <v>41.1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2514.35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23.57</v>
      </c>
      <c r="J10">
        <v>5.48</v>
      </c>
      <c r="K10">
        <v>341.57</v>
      </c>
      <c r="L10">
        <v>654.29999999999995</v>
      </c>
      <c r="M10">
        <v>92</v>
      </c>
      <c r="N10">
        <v>118.75</v>
      </c>
      <c r="O10">
        <v>124.32</v>
      </c>
      <c r="P10">
        <v>125.96</v>
      </c>
      <c r="Q10">
        <v>20.56</v>
      </c>
      <c r="R10">
        <v>42.39</v>
      </c>
      <c r="S10">
        <v>26.39</v>
      </c>
      <c r="T10">
        <v>0</v>
      </c>
      <c r="U10">
        <v>418.77</v>
      </c>
      <c r="V10">
        <v>18.2</v>
      </c>
      <c r="W10">
        <v>45.22</v>
      </c>
      <c r="X10">
        <v>148.30000000000001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16.48</v>
      </c>
      <c r="AF10">
        <v>8.8800000000000008</v>
      </c>
      <c r="AG10">
        <v>43.37</v>
      </c>
      <c r="AH10">
        <v>0</v>
      </c>
      <c r="AI10">
        <v>0</v>
      </c>
      <c r="AJ10">
        <v>0</v>
      </c>
      <c r="AK10">
        <v>53.43</v>
      </c>
      <c r="AL10">
        <v>1.4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3.31</v>
      </c>
      <c r="AS10">
        <v>4.3099999999999996</v>
      </c>
      <c r="AT10">
        <v>20</v>
      </c>
      <c r="AU10">
        <v>0</v>
      </c>
      <c r="AV10">
        <v>44.83</v>
      </c>
      <c r="AW10">
        <v>71.459999999999994</v>
      </c>
      <c r="AX10">
        <v>41.1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2514.35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23.57</v>
      </c>
      <c r="J11">
        <v>5.48</v>
      </c>
      <c r="K11">
        <v>341.57</v>
      </c>
      <c r="L11">
        <v>654.29999999999995</v>
      </c>
      <c r="M11">
        <v>92</v>
      </c>
      <c r="N11">
        <v>118.75</v>
      </c>
      <c r="O11">
        <v>124.32</v>
      </c>
      <c r="P11">
        <v>125.96</v>
      </c>
      <c r="Q11">
        <v>20.56</v>
      </c>
      <c r="R11">
        <v>42.39</v>
      </c>
      <c r="S11">
        <v>26.39</v>
      </c>
      <c r="T11">
        <v>0</v>
      </c>
      <c r="U11">
        <v>418.77</v>
      </c>
      <c r="V11">
        <v>18.2</v>
      </c>
      <c r="W11">
        <v>45.22</v>
      </c>
      <c r="X11">
        <v>148.30000000000001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16.48</v>
      </c>
      <c r="AF11">
        <v>8.8800000000000008</v>
      </c>
      <c r="AG11">
        <v>43.37</v>
      </c>
      <c r="AH11">
        <v>0</v>
      </c>
      <c r="AI11">
        <v>0</v>
      </c>
      <c r="AJ11">
        <v>0</v>
      </c>
      <c r="AK11">
        <v>53.43</v>
      </c>
      <c r="AL11">
        <v>1.4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3.31</v>
      </c>
      <c r="AS11">
        <v>4.3099999999999996</v>
      </c>
      <c r="AT11">
        <v>20</v>
      </c>
      <c r="AU11">
        <v>0</v>
      </c>
      <c r="AV11">
        <v>44.83</v>
      </c>
      <c r="AW11">
        <v>71.459999999999994</v>
      </c>
      <c r="AX11">
        <v>41.1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2514.35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23.57</v>
      </c>
      <c r="J12">
        <v>5.48</v>
      </c>
      <c r="K12">
        <v>341.57</v>
      </c>
      <c r="L12">
        <v>654.29999999999995</v>
      </c>
      <c r="M12">
        <v>92</v>
      </c>
      <c r="N12">
        <v>118.75</v>
      </c>
      <c r="O12">
        <v>124.32</v>
      </c>
      <c r="P12">
        <v>125.96</v>
      </c>
      <c r="Q12">
        <v>20.56</v>
      </c>
      <c r="R12">
        <v>42.39</v>
      </c>
      <c r="S12">
        <v>26.39</v>
      </c>
      <c r="T12">
        <v>0</v>
      </c>
      <c r="U12">
        <v>418.77</v>
      </c>
      <c r="V12">
        <v>18.2</v>
      </c>
      <c r="W12">
        <v>45.22</v>
      </c>
      <c r="X12">
        <v>148.30000000000001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16.48</v>
      </c>
      <c r="AF12">
        <v>8.8800000000000008</v>
      </c>
      <c r="AG12">
        <v>43.37</v>
      </c>
      <c r="AH12">
        <v>0</v>
      </c>
      <c r="AI12">
        <v>0</v>
      </c>
      <c r="AJ12">
        <v>0</v>
      </c>
      <c r="AK12">
        <v>53.43</v>
      </c>
      <c r="AL12">
        <v>1.4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3.31</v>
      </c>
      <c r="AS12">
        <v>4.3099999999999996</v>
      </c>
      <c r="AT12">
        <v>20</v>
      </c>
      <c r="AU12">
        <v>0</v>
      </c>
      <c r="AV12">
        <v>44.83</v>
      </c>
      <c r="AW12">
        <v>71.459999999999994</v>
      </c>
      <c r="AX12">
        <v>41.1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2514.35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23.57</v>
      </c>
      <c r="J13">
        <v>5.48</v>
      </c>
      <c r="K13">
        <v>341.57</v>
      </c>
      <c r="L13">
        <v>654.29999999999995</v>
      </c>
      <c r="M13">
        <v>92</v>
      </c>
      <c r="N13">
        <v>118.75</v>
      </c>
      <c r="O13">
        <v>124.32</v>
      </c>
      <c r="P13">
        <v>125.96</v>
      </c>
      <c r="Q13">
        <v>20.56</v>
      </c>
      <c r="R13">
        <v>42.39</v>
      </c>
      <c r="S13">
        <v>26.39</v>
      </c>
      <c r="T13">
        <v>0</v>
      </c>
      <c r="U13">
        <v>418.77</v>
      </c>
      <c r="V13">
        <v>18.2</v>
      </c>
      <c r="W13">
        <v>45.22</v>
      </c>
      <c r="X13">
        <v>148.30000000000001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16.48</v>
      </c>
      <c r="AF13">
        <v>8.8800000000000008</v>
      </c>
      <c r="AG13">
        <v>43.37</v>
      </c>
      <c r="AH13">
        <v>0</v>
      </c>
      <c r="AI13">
        <v>0</v>
      </c>
      <c r="AJ13">
        <v>0</v>
      </c>
      <c r="AK13">
        <v>53.43</v>
      </c>
      <c r="AL13">
        <v>1.4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1.33</v>
      </c>
      <c r="AS13">
        <v>4.3099999999999996</v>
      </c>
      <c r="AT13">
        <v>20</v>
      </c>
      <c r="AU13">
        <v>0</v>
      </c>
      <c r="AV13">
        <v>44.83</v>
      </c>
      <c r="AW13">
        <v>71.459999999999994</v>
      </c>
      <c r="AX13">
        <v>41.1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2512.37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23.57</v>
      </c>
      <c r="J14">
        <v>5.48</v>
      </c>
      <c r="K14">
        <v>341.57</v>
      </c>
      <c r="L14">
        <v>654.29999999999995</v>
      </c>
      <c r="M14">
        <v>92</v>
      </c>
      <c r="N14">
        <v>118.75</v>
      </c>
      <c r="O14">
        <v>124.32</v>
      </c>
      <c r="P14">
        <v>125.96</v>
      </c>
      <c r="Q14">
        <v>20.56</v>
      </c>
      <c r="R14">
        <v>42.39</v>
      </c>
      <c r="S14">
        <v>26.39</v>
      </c>
      <c r="T14">
        <v>0</v>
      </c>
      <c r="U14">
        <v>418.77</v>
      </c>
      <c r="V14">
        <v>18.2</v>
      </c>
      <c r="W14">
        <v>45.22</v>
      </c>
      <c r="X14">
        <v>148.30000000000001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16.48</v>
      </c>
      <c r="AF14">
        <v>8.8800000000000008</v>
      </c>
      <c r="AG14">
        <v>43.37</v>
      </c>
      <c r="AH14">
        <v>0</v>
      </c>
      <c r="AI14">
        <v>0</v>
      </c>
      <c r="AJ14">
        <v>0</v>
      </c>
      <c r="AK14">
        <v>53.43</v>
      </c>
      <c r="AL14">
        <v>1.4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1.33</v>
      </c>
      <c r="AS14">
        <v>4.3099999999999996</v>
      </c>
      <c r="AT14">
        <v>20</v>
      </c>
      <c r="AU14">
        <v>0</v>
      </c>
      <c r="AV14">
        <v>45.05</v>
      </c>
      <c r="AW14">
        <v>71.459999999999994</v>
      </c>
      <c r="AX14">
        <v>41.1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2512.59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23.57</v>
      </c>
      <c r="J15">
        <v>5.48</v>
      </c>
      <c r="K15">
        <v>341.57</v>
      </c>
      <c r="L15">
        <v>654.29999999999995</v>
      </c>
      <c r="M15">
        <v>92</v>
      </c>
      <c r="N15">
        <v>118.75</v>
      </c>
      <c r="O15">
        <v>124.32</v>
      </c>
      <c r="P15">
        <v>125.96</v>
      </c>
      <c r="Q15">
        <v>20.56</v>
      </c>
      <c r="R15">
        <v>42.39</v>
      </c>
      <c r="S15">
        <v>26.39</v>
      </c>
      <c r="T15">
        <v>0</v>
      </c>
      <c r="U15">
        <v>418.77</v>
      </c>
      <c r="V15">
        <v>18.2</v>
      </c>
      <c r="W15">
        <v>45.22</v>
      </c>
      <c r="X15">
        <v>148.30000000000001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16.48</v>
      </c>
      <c r="AF15">
        <v>8.8800000000000008</v>
      </c>
      <c r="AG15">
        <v>43.37</v>
      </c>
      <c r="AH15">
        <v>0</v>
      </c>
      <c r="AI15">
        <v>0</v>
      </c>
      <c r="AJ15">
        <v>0</v>
      </c>
      <c r="AK15">
        <v>53.43</v>
      </c>
      <c r="AL15">
        <v>1.4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1.33</v>
      </c>
      <c r="AS15">
        <v>4.3099999999999996</v>
      </c>
      <c r="AT15">
        <v>20</v>
      </c>
      <c r="AU15">
        <v>0</v>
      </c>
      <c r="AV15">
        <v>45.05</v>
      </c>
      <c r="AW15">
        <v>71.459999999999994</v>
      </c>
      <c r="AX15">
        <v>41.1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2512.59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23.57</v>
      </c>
      <c r="J16">
        <v>5.48</v>
      </c>
      <c r="K16">
        <v>341.57</v>
      </c>
      <c r="L16">
        <v>654.29999999999995</v>
      </c>
      <c r="M16">
        <v>92</v>
      </c>
      <c r="N16">
        <v>118.75</v>
      </c>
      <c r="O16">
        <v>124.32</v>
      </c>
      <c r="P16">
        <v>125.96</v>
      </c>
      <c r="Q16">
        <v>20.56</v>
      </c>
      <c r="R16">
        <v>42.39</v>
      </c>
      <c r="S16">
        <v>26.39</v>
      </c>
      <c r="T16">
        <v>0</v>
      </c>
      <c r="U16">
        <v>418.77</v>
      </c>
      <c r="V16">
        <v>18.2</v>
      </c>
      <c r="W16">
        <v>45.22</v>
      </c>
      <c r="X16">
        <v>148.30000000000001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16.48</v>
      </c>
      <c r="AF16">
        <v>8.8800000000000008</v>
      </c>
      <c r="AG16">
        <v>43.37</v>
      </c>
      <c r="AH16">
        <v>0</v>
      </c>
      <c r="AI16">
        <v>0</v>
      </c>
      <c r="AJ16">
        <v>0</v>
      </c>
      <c r="AK16">
        <v>53.43</v>
      </c>
      <c r="AL16">
        <v>1.4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1.33</v>
      </c>
      <c r="AS16">
        <v>4.3099999999999996</v>
      </c>
      <c r="AT16">
        <v>20</v>
      </c>
      <c r="AU16">
        <v>0</v>
      </c>
      <c r="AV16">
        <v>45.05</v>
      </c>
      <c r="AW16">
        <v>71.459999999999994</v>
      </c>
      <c r="AX16">
        <v>41.1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2512.59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23.57</v>
      </c>
      <c r="J17">
        <v>5.48</v>
      </c>
      <c r="K17">
        <v>341.57</v>
      </c>
      <c r="L17">
        <v>654.29999999999995</v>
      </c>
      <c r="M17">
        <v>92</v>
      </c>
      <c r="N17">
        <v>118.75</v>
      </c>
      <c r="O17">
        <v>124.32</v>
      </c>
      <c r="P17">
        <v>125.96</v>
      </c>
      <c r="Q17">
        <v>20.56</v>
      </c>
      <c r="R17">
        <v>42.39</v>
      </c>
      <c r="S17">
        <v>26.39</v>
      </c>
      <c r="T17">
        <v>0</v>
      </c>
      <c r="U17">
        <v>418.77</v>
      </c>
      <c r="V17">
        <v>18.2</v>
      </c>
      <c r="W17">
        <v>45.22</v>
      </c>
      <c r="X17">
        <v>148.30000000000001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16.48</v>
      </c>
      <c r="AF17">
        <v>8.8800000000000008</v>
      </c>
      <c r="AG17">
        <v>43.37</v>
      </c>
      <c r="AH17">
        <v>0</v>
      </c>
      <c r="AI17">
        <v>0</v>
      </c>
      <c r="AJ17">
        <v>0</v>
      </c>
      <c r="AK17">
        <v>53.43</v>
      </c>
      <c r="AL17">
        <v>1.4</v>
      </c>
      <c r="AM17">
        <v>0</v>
      </c>
      <c r="AN17">
        <v>0</v>
      </c>
      <c r="AO17">
        <v>0</v>
      </c>
      <c r="AP17">
        <v>5.76</v>
      </c>
      <c r="AQ17">
        <v>0</v>
      </c>
      <c r="AR17">
        <v>1.33</v>
      </c>
      <c r="AS17">
        <v>4.3099999999999996</v>
      </c>
      <c r="AT17">
        <v>20</v>
      </c>
      <c r="AU17">
        <v>0</v>
      </c>
      <c r="AV17">
        <v>45.05</v>
      </c>
      <c r="AW17">
        <v>71.459999999999994</v>
      </c>
      <c r="AX17">
        <v>41.1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2518.3500000000004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23.57</v>
      </c>
      <c r="J18">
        <v>5.48</v>
      </c>
      <c r="K18">
        <v>341.57</v>
      </c>
      <c r="L18">
        <v>654.29999999999995</v>
      </c>
      <c r="M18">
        <v>92</v>
      </c>
      <c r="N18">
        <v>118.75</v>
      </c>
      <c r="O18">
        <v>124.32</v>
      </c>
      <c r="P18">
        <v>125.96</v>
      </c>
      <c r="Q18">
        <v>20.56</v>
      </c>
      <c r="R18">
        <v>42.39</v>
      </c>
      <c r="S18">
        <v>26.39</v>
      </c>
      <c r="T18">
        <v>0</v>
      </c>
      <c r="U18">
        <v>418.77</v>
      </c>
      <c r="V18">
        <v>18.2</v>
      </c>
      <c r="W18">
        <v>45.22</v>
      </c>
      <c r="X18">
        <v>148.30000000000001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16.48</v>
      </c>
      <c r="AF18">
        <v>8.8800000000000008</v>
      </c>
      <c r="AG18">
        <v>43.37</v>
      </c>
      <c r="AH18">
        <v>0</v>
      </c>
      <c r="AI18">
        <v>0</v>
      </c>
      <c r="AJ18">
        <v>0</v>
      </c>
      <c r="AK18">
        <v>53.43</v>
      </c>
      <c r="AL18">
        <v>1.4</v>
      </c>
      <c r="AM18">
        <v>0</v>
      </c>
      <c r="AN18">
        <v>0</v>
      </c>
      <c r="AO18">
        <v>0</v>
      </c>
      <c r="AP18">
        <v>5.76</v>
      </c>
      <c r="AQ18">
        <v>0</v>
      </c>
      <c r="AR18">
        <v>1.33</v>
      </c>
      <c r="AS18">
        <v>4.3099999999999996</v>
      </c>
      <c r="AT18">
        <v>20</v>
      </c>
      <c r="AU18">
        <v>0</v>
      </c>
      <c r="AV18">
        <v>45.05</v>
      </c>
      <c r="AW18">
        <v>71.459999999999994</v>
      </c>
      <c r="AX18">
        <v>41.1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2518.3500000000004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23.57</v>
      </c>
      <c r="J19">
        <v>5.48</v>
      </c>
      <c r="K19">
        <v>341.57</v>
      </c>
      <c r="L19">
        <v>654.29999999999995</v>
      </c>
      <c r="M19">
        <v>92</v>
      </c>
      <c r="N19">
        <v>118.75</v>
      </c>
      <c r="O19">
        <v>124.32</v>
      </c>
      <c r="P19">
        <v>125.96</v>
      </c>
      <c r="Q19">
        <v>20.56</v>
      </c>
      <c r="R19">
        <v>42.39</v>
      </c>
      <c r="S19">
        <v>26.39</v>
      </c>
      <c r="T19">
        <v>0</v>
      </c>
      <c r="U19">
        <v>418.77</v>
      </c>
      <c r="V19">
        <v>18.2</v>
      </c>
      <c r="W19">
        <v>45.22</v>
      </c>
      <c r="X19">
        <v>148.30000000000001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16.48</v>
      </c>
      <c r="AF19">
        <v>8.8800000000000008</v>
      </c>
      <c r="AG19">
        <v>43.37</v>
      </c>
      <c r="AH19">
        <v>0</v>
      </c>
      <c r="AI19">
        <v>0</v>
      </c>
      <c r="AJ19">
        <v>0</v>
      </c>
      <c r="AK19">
        <v>53.43</v>
      </c>
      <c r="AL19">
        <v>1.4</v>
      </c>
      <c r="AM19">
        <v>0</v>
      </c>
      <c r="AN19">
        <v>0</v>
      </c>
      <c r="AO19">
        <v>0</v>
      </c>
      <c r="AP19">
        <v>5.76</v>
      </c>
      <c r="AQ19">
        <v>0</v>
      </c>
      <c r="AR19">
        <v>1.33</v>
      </c>
      <c r="AS19">
        <v>4.3099999999999996</v>
      </c>
      <c r="AT19">
        <v>20</v>
      </c>
      <c r="AU19">
        <v>0</v>
      </c>
      <c r="AV19">
        <v>45.05</v>
      </c>
      <c r="AW19">
        <v>71.459999999999994</v>
      </c>
      <c r="AX19">
        <v>41.1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2518.3500000000004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23.57</v>
      </c>
      <c r="J20">
        <v>5.48</v>
      </c>
      <c r="K20">
        <v>341.57</v>
      </c>
      <c r="L20">
        <v>654.29999999999995</v>
      </c>
      <c r="M20">
        <v>92</v>
      </c>
      <c r="N20">
        <v>118.75</v>
      </c>
      <c r="O20">
        <v>124.32</v>
      </c>
      <c r="P20">
        <v>125.96</v>
      </c>
      <c r="Q20">
        <v>20.56</v>
      </c>
      <c r="R20">
        <v>42.39</v>
      </c>
      <c r="S20">
        <v>26.39</v>
      </c>
      <c r="T20">
        <v>0</v>
      </c>
      <c r="U20">
        <v>418.77</v>
      </c>
      <c r="V20">
        <v>18.2</v>
      </c>
      <c r="W20">
        <v>45.22</v>
      </c>
      <c r="X20">
        <v>148.30000000000001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16.48</v>
      </c>
      <c r="AF20">
        <v>8.8800000000000008</v>
      </c>
      <c r="AG20">
        <v>43.37</v>
      </c>
      <c r="AH20">
        <v>0</v>
      </c>
      <c r="AI20">
        <v>0</v>
      </c>
      <c r="AJ20">
        <v>0</v>
      </c>
      <c r="AK20">
        <v>53.43</v>
      </c>
      <c r="AL20">
        <v>1.4</v>
      </c>
      <c r="AM20">
        <v>0</v>
      </c>
      <c r="AN20">
        <v>0</v>
      </c>
      <c r="AO20">
        <v>0</v>
      </c>
      <c r="AP20">
        <v>5.76</v>
      </c>
      <c r="AQ20">
        <v>0</v>
      </c>
      <c r="AR20">
        <v>1.33</v>
      </c>
      <c r="AS20">
        <v>4.3099999999999996</v>
      </c>
      <c r="AT20">
        <v>20</v>
      </c>
      <c r="AU20">
        <v>0</v>
      </c>
      <c r="AV20">
        <v>45.05</v>
      </c>
      <c r="AW20">
        <v>71.459999999999994</v>
      </c>
      <c r="AX20">
        <v>41.1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2518.3500000000004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23.57</v>
      </c>
      <c r="J21">
        <v>5.48</v>
      </c>
      <c r="K21">
        <v>341.57</v>
      </c>
      <c r="L21">
        <v>654.29999999999995</v>
      </c>
      <c r="M21">
        <v>92</v>
      </c>
      <c r="N21">
        <v>118.75</v>
      </c>
      <c r="O21">
        <v>124.32</v>
      </c>
      <c r="P21">
        <v>125.96</v>
      </c>
      <c r="Q21">
        <v>20.56</v>
      </c>
      <c r="R21">
        <v>42.39</v>
      </c>
      <c r="S21">
        <v>26.39</v>
      </c>
      <c r="T21">
        <v>0</v>
      </c>
      <c r="U21">
        <v>418.77</v>
      </c>
      <c r="V21">
        <v>18.2</v>
      </c>
      <c r="W21">
        <v>45.22</v>
      </c>
      <c r="X21">
        <v>148.30000000000001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16.48</v>
      </c>
      <c r="AF21">
        <v>8.8800000000000008</v>
      </c>
      <c r="AG21">
        <v>43.37</v>
      </c>
      <c r="AH21">
        <v>0</v>
      </c>
      <c r="AI21">
        <v>0</v>
      </c>
      <c r="AJ21">
        <v>0</v>
      </c>
      <c r="AK21">
        <v>53.43</v>
      </c>
      <c r="AL21">
        <v>1.4</v>
      </c>
      <c r="AM21">
        <v>0</v>
      </c>
      <c r="AN21">
        <v>0</v>
      </c>
      <c r="AO21">
        <v>0</v>
      </c>
      <c r="AP21">
        <v>5.76</v>
      </c>
      <c r="AQ21">
        <v>0</v>
      </c>
      <c r="AR21">
        <v>1.33</v>
      </c>
      <c r="AS21">
        <v>4.3099999999999996</v>
      </c>
      <c r="AT21">
        <v>20</v>
      </c>
      <c r="AU21">
        <v>0</v>
      </c>
      <c r="AV21">
        <v>45.25</v>
      </c>
      <c r="AW21">
        <v>71.459999999999994</v>
      </c>
      <c r="AX21">
        <v>41.1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2518.5500000000002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23.57</v>
      </c>
      <c r="J22">
        <v>5.48</v>
      </c>
      <c r="K22">
        <v>341.57</v>
      </c>
      <c r="L22">
        <v>654.29999999999995</v>
      </c>
      <c r="M22">
        <v>92</v>
      </c>
      <c r="N22">
        <v>118.75</v>
      </c>
      <c r="O22">
        <v>124.32</v>
      </c>
      <c r="P22">
        <v>125.96</v>
      </c>
      <c r="Q22">
        <v>20.56</v>
      </c>
      <c r="R22">
        <v>42.39</v>
      </c>
      <c r="S22">
        <v>26.39</v>
      </c>
      <c r="T22">
        <v>0</v>
      </c>
      <c r="U22">
        <v>418.77</v>
      </c>
      <c r="V22">
        <v>18.2</v>
      </c>
      <c r="W22">
        <v>45.22</v>
      </c>
      <c r="X22">
        <v>148.30000000000001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16.48</v>
      </c>
      <c r="AF22">
        <v>8.8800000000000008</v>
      </c>
      <c r="AG22">
        <v>43.37</v>
      </c>
      <c r="AH22">
        <v>0</v>
      </c>
      <c r="AI22">
        <v>0</v>
      </c>
      <c r="AJ22">
        <v>0</v>
      </c>
      <c r="AK22">
        <v>53.43</v>
      </c>
      <c r="AL22">
        <v>1.4</v>
      </c>
      <c r="AM22">
        <v>0</v>
      </c>
      <c r="AN22">
        <v>0</v>
      </c>
      <c r="AO22">
        <v>0</v>
      </c>
      <c r="AP22">
        <v>5.76</v>
      </c>
      <c r="AQ22">
        <v>0</v>
      </c>
      <c r="AR22">
        <v>1.33</v>
      </c>
      <c r="AS22">
        <v>4.3099999999999996</v>
      </c>
      <c r="AT22">
        <v>20</v>
      </c>
      <c r="AU22">
        <v>0</v>
      </c>
      <c r="AV22">
        <v>45.25</v>
      </c>
      <c r="AW22">
        <v>71.459999999999994</v>
      </c>
      <c r="AX22">
        <v>41.1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2518.5500000000002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23.57</v>
      </c>
      <c r="J23">
        <v>5.48</v>
      </c>
      <c r="K23">
        <v>341.57</v>
      </c>
      <c r="L23">
        <v>654.29999999999995</v>
      </c>
      <c r="M23">
        <v>92</v>
      </c>
      <c r="N23">
        <v>118.75</v>
      </c>
      <c r="O23">
        <v>124.32</v>
      </c>
      <c r="P23">
        <v>125.96</v>
      </c>
      <c r="Q23">
        <v>20.56</v>
      </c>
      <c r="R23">
        <v>42.39</v>
      </c>
      <c r="S23">
        <v>26.39</v>
      </c>
      <c r="T23">
        <v>0</v>
      </c>
      <c r="U23">
        <v>418.77</v>
      </c>
      <c r="V23">
        <v>17.100000000000001</v>
      </c>
      <c r="W23">
        <v>45.22</v>
      </c>
      <c r="X23">
        <v>148.30000000000001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16.48</v>
      </c>
      <c r="AF23">
        <v>8.8800000000000008</v>
      </c>
      <c r="AG23">
        <v>43.37</v>
      </c>
      <c r="AH23">
        <v>0</v>
      </c>
      <c r="AI23">
        <v>0</v>
      </c>
      <c r="AJ23">
        <v>0</v>
      </c>
      <c r="AK23">
        <v>53.43</v>
      </c>
      <c r="AL23">
        <v>9.2899999999999991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1.1100000000000001</v>
      </c>
      <c r="AS23">
        <v>4.3099999999999996</v>
      </c>
      <c r="AT23">
        <v>20</v>
      </c>
      <c r="AU23">
        <v>0</v>
      </c>
      <c r="AV23">
        <v>45.25</v>
      </c>
      <c r="AW23">
        <v>71.459999999999994</v>
      </c>
      <c r="AX23">
        <v>41.1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2519.36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23.57</v>
      </c>
      <c r="J24">
        <v>5.48</v>
      </c>
      <c r="K24">
        <v>341.57</v>
      </c>
      <c r="L24">
        <v>654.29999999999995</v>
      </c>
      <c r="M24">
        <v>92</v>
      </c>
      <c r="N24">
        <v>118.75</v>
      </c>
      <c r="O24">
        <v>124.32</v>
      </c>
      <c r="P24">
        <v>125.96</v>
      </c>
      <c r="Q24">
        <v>20.56</v>
      </c>
      <c r="R24">
        <v>42.39</v>
      </c>
      <c r="S24">
        <v>26.39</v>
      </c>
      <c r="T24">
        <v>0</v>
      </c>
      <c r="U24">
        <v>418.77</v>
      </c>
      <c r="V24">
        <v>17.100000000000001</v>
      </c>
      <c r="W24">
        <v>45.22</v>
      </c>
      <c r="X24">
        <v>148.30000000000001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16.48</v>
      </c>
      <c r="AF24">
        <v>8.8800000000000008</v>
      </c>
      <c r="AG24">
        <v>43.37</v>
      </c>
      <c r="AH24">
        <v>0</v>
      </c>
      <c r="AI24">
        <v>0</v>
      </c>
      <c r="AJ24">
        <v>0</v>
      </c>
      <c r="AK24">
        <v>53.43</v>
      </c>
      <c r="AL24">
        <v>41.83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1.1100000000000001</v>
      </c>
      <c r="AS24">
        <v>4.3099999999999996</v>
      </c>
      <c r="AT24">
        <v>20</v>
      </c>
      <c r="AU24">
        <v>0</v>
      </c>
      <c r="AV24">
        <v>45.25</v>
      </c>
      <c r="AW24">
        <v>71.459999999999994</v>
      </c>
      <c r="AX24">
        <v>41.1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2551.9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23.57</v>
      </c>
      <c r="J25">
        <v>5.48</v>
      </c>
      <c r="K25">
        <v>341.57</v>
      </c>
      <c r="L25">
        <v>654.29999999999995</v>
      </c>
      <c r="M25">
        <v>92</v>
      </c>
      <c r="N25">
        <v>118.75</v>
      </c>
      <c r="O25">
        <v>124.32</v>
      </c>
      <c r="P25">
        <v>125.96</v>
      </c>
      <c r="Q25">
        <v>20.56</v>
      </c>
      <c r="R25">
        <v>42.39</v>
      </c>
      <c r="S25">
        <v>26.39</v>
      </c>
      <c r="T25">
        <v>0</v>
      </c>
      <c r="U25">
        <v>418.77</v>
      </c>
      <c r="V25">
        <v>17.100000000000001</v>
      </c>
      <c r="W25">
        <v>45.22</v>
      </c>
      <c r="X25">
        <v>148.30000000000001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8.8800000000000008</v>
      </c>
      <c r="AG25">
        <v>43.37</v>
      </c>
      <c r="AH25">
        <v>21.78</v>
      </c>
      <c r="AI25">
        <v>0</v>
      </c>
      <c r="AJ25">
        <v>0</v>
      </c>
      <c r="AK25">
        <v>53.43</v>
      </c>
      <c r="AL25">
        <v>41.83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1.33</v>
      </c>
      <c r="AS25">
        <v>4.3099999999999996</v>
      </c>
      <c r="AT25">
        <v>20</v>
      </c>
      <c r="AU25">
        <v>0</v>
      </c>
      <c r="AV25">
        <v>45.25</v>
      </c>
      <c r="AW25">
        <v>71.459999999999994</v>
      </c>
      <c r="AX25">
        <v>41.1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2573.9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23.57</v>
      </c>
      <c r="J26">
        <v>5.48</v>
      </c>
      <c r="K26">
        <v>341.57</v>
      </c>
      <c r="L26">
        <v>654.29999999999995</v>
      </c>
      <c r="M26">
        <v>92</v>
      </c>
      <c r="N26">
        <v>118.75</v>
      </c>
      <c r="O26">
        <v>124.32</v>
      </c>
      <c r="P26">
        <v>125.96</v>
      </c>
      <c r="Q26">
        <v>20.56</v>
      </c>
      <c r="R26">
        <v>42.39</v>
      </c>
      <c r="S26">
        <v>26.39</v>
      </c>
      <c r="T26">
        <v>0</v>
      </c>
      <c r="U26">
        <v>418.77</v>
      </c>
      <c r="V26">
        <v>17.100000000000001</v>
      </c>
      <c r="W26">
        <v>45.22</v>
      </c>
      <c r="X26">
        <v>148.30000000000001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16.48</v>
      </c>
      <c r="AF26">
        <v>8.8800000000000008</v>
      </c>
      <c r="AG26">
        <v>43.37</v>
      </c>
      <c r="AH26">
        <v>46.79</v>
      </c>
      <c r="AI26">
        <v>0</v>
      </c>
      <c r="AJ26">
        <v>0</v>
      </c>
      <c r="AK26">
        <v>53.43</v>
      </c>
      <c r="AL26">
        <v>41.83</v>
      </c>
      <c r="AM26">
        <v>0</v>
      </c>
      <c r="AN26">
        <v>0</v>
      </c>
      <c r="AO26">
        <v>0</v>
      </c>
      <c r="AP26">
        <v>0</v>
      </c>
      <c r="AQ26">
        <v>15.56</v>
      </c>
      <c r="AR26">
        <v>1.33</v>
      </c>
      <c r="AS26">
        <v>4.3099999999999996</v>
      </c>
      <c r="AT26">
        <v>20</v>
      </c>
      <c r="AU26">
        <v>0</v>
      </c>
      <c r="AV26">
        <v>45.05</v>
      </c>
      <c r="AW26">
        <v>71.459999999999994</v>
      </c>
      <c r="AX26">
        <v>41.1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2614.27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23.57</v>
      </c>
      <c r="J27">
        <v>5.48</v>
      </c>
      <c r="K27">
        <v>341.57</v>
      </c>
      <c r="L27">
        <v>654.29999999999995</v>
      </c>
      <c r="M27">
        <v>92</v>
      </c>
      <c r="N27">
        <v>118.75</v>
      </c>
      <c r="O27">
        <v>124.32</v>
      </c>
      <c r="P27">
        <v>125.96</v>
      </c>
      <c r="Q27">
        <v>20.56</v>
      </c>
      <c r="R27">
        <v>42.39</v>
      </c>
      <c r="S27">
        <v>26.39</v>
      </c>
      <c r="T27">
        <v>0</v>
      </c>
      <c r="U27">
        <v>418.77</v>
      </c>
      <c r="V27">
        <v>17.100000000000001</v>
      </c>
      <c r="W27">
        <v>45.22</v>
      </c>
      <c r="X27">
        <v>148.30000000000001</v>
      </c>
      <c r="Y27">
        <v>0</v>
      </c>
      <c r="Z27">
        <v>1.1000000000000001</v>
      </c>
      <c r="AA27">
        <v>0</v>
      </c>
      <c r="AB27">
        <v>3.33</v>
      </c>
      <c r="AC27">
        <v>0</v>
      </c>
      <c r="AD27">
        <v>0</v>
      </c>
      <c r="AE27">
        <v>16.48</v>
      </c>
      <c r="AF27">
        <v>17.75</v>
      </c>
      <c r="AG27">
        <v>43.37</v>
      </c>
      <c r="AH27">
        <v>70.17</v>
      </c>
      <c r="AI27">
        <v>3.82</v>
      </c>
      <c r="AJ27">
        <v>0</v>
      </c>
      <c r="AK27">
        <v>53.43</v>
      </c>
      <c r="AL27">
        <v>41.83</v>
      </c>
      <c r="AM27">
        <v>0</v>
      </c>
      <c r="AN27">
        <v>0</v>
      </c>
      <c r="AO27">
        <v>0</v>
      </c>
      <c r="AP27">
        <v>0.51</v>
      </c>
      <c r="AQ27">
        <v>31.12</v>
      </c>
      <c r="AR27">
        <v>1.33</v>
      </c>
      <c r="AS27">
        <v>4.3099999999999996</v>
      </c>
      <c r="AT27">
        <v>20</v>
      </c>
      <c r="AU27">
        <v>0</v>
      </c>
      <c r="AV27">
        <v>45.25</v>
      </c>
      <c r="AW27">
        <v>70.8</v>
      </c>
      <c r="AX27">
        <v>41.1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2670.38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23.57</v>
      </c>
      <c r="J28">
        <v>5.48</v>
      </c>
      <c r="K28">
        <v>341.57</v>
      </c>
      <c r="L28">
        <v>654.29999999999995</v>
      </c>
      <c r="M28">
        <v>92</v>
      </c>
      <c r="N28">
        <v>118.75</v>
      </c>
      <c r="O28">
        <v>124.32</v>
      </c>
      <c r="P28">
        <v>125.96</v>
      </c>
      <c r="Q28">
        <v>20.56</v>
      </c>
      <c r="R28">
        <v>42.39</v>
      </c>
      <c r="S28">
        <v>26.39</v>
      </c>
      <c r="T28">
        <v>0</v>
      </c>
      <c r="U28">
        <v>418.77</v>
      </c>
      <c r="V28">
        <v>17.100000000000001</v>
      </c>
      <c r="W28">
        <v>45.22</v>
      </c>
      <c r="X28">
        <v>148.30000000000001</v>
      </c>
      <c r="Y28">
        <v>0</v>
      </c>
      <c r="Z28">
        <v>6.52</v>
      </c>
      <c r="AA28">
        <v>0</v>
      </c>
      <c r="AB28">
        <v>13.17</v>
      </c>
      <c r="AC28">
        <v>9.67</v>
      </c>
      <c r="AD28">
        <v>8.06</v>
      </c>
      <c r="AE28">
        <v>32.950000000000003</v>
      </c>
      <c r="AF28">
        <v>26.63</v>
      </c>
      <c r="AG28">
        <v>43.37</v>
      </c>
      <c r="AH28">
        <v>93.56</v>
      </c>
      <c r="AI28">
        <v>16.55</v>
      </c>
      <c r="AJ28">
        <v>0</v>
      </c>
      <c r="AK28">
        <v>53.43</v>
      </c>
      <c r="AL28">
        <v>41.83</v>
      </c>
      <c r="AM28">
        <v>0</v>
      </c>
      <c r="AN28">
        <v>0</v>
      </c>
      <c r="AO28">
        <v>0</v>
      </c>
      <c r="AP28">
        <v>0.51</v>
      </c>
      <c r="AQ28">
        <v>46.37</v>
      </c>
      <c r="AR28">
        <v>1.33</v>
      </c>
      <c r="AS28">
        <v>4.3099999999999996</v>
      </c>
      <c r="AT28">
        <v>20</v>
      </c>
      <c r="AU28">
        <v>0</v>
      </c>
      <c r="AV28">
        <v>45.25</v>
      </c>
      <c r="AW28">
        <v>70.8</v>
      </c>
      <c r="AX28">
        <v>41.1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2780.09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23.57</v>
      </c>
      <c r="J29">
        <v>5.48</v>
      </c>
      <c r="K29">
        <v>341.57</v>
      </c>
      <c r="L29">
        <v>654.29999999999995</v>
      </c>
      <c r="M29">
        <v>92</v>
      </c>
      <c r="N29">
        <v>118.75</v>
      </c>
      <c r="O29">
        <v>124.32</v>
      </c>
      <c r="P29">
        <v>125.96</v>
      </c>
      <c r="Q29">
        <v>20.56</v>
      </c>
      <c r="R29">
        <v>42.39</v>
      </c>
      <c r="S29">
        <v>26.39</v>
      </c>
      <c r="T29">
        <v>0</v>
      </c>
      <c r="U29">
        <v>418.77</v>
      </c>
      <c r="V29">
        <v>17.100000000000001</v>
      </c>
      <c r="W29">
        <v>45.22</v>
      </c>
      <c r="X29">
        <v>148.30000000000001</v>
      </c>
      <c r="Y29">
        <v>0</v>
      </c>
      <c r="Z29">
        <v>13.04</v>
      </c>
      <c r="AA29">
        <v>14.05</v>
      </c>
      <c r="AB29">
        <v>26.34</v>
      </c>
      <c r="AC29">
        <v>19.38</v>
      </c>
      <c r="AD29">
        <v>15.98</v>
      </c>
      <c r="AE29">
        <v>32.950000000000003</v>
      </c>
      <c r="AF29">
        <v>39.83</v>
      </c>
      <c r="AG29">
        <v>43.37</v>
      </c>
      <c r="AH29">
        <v>113.64</v>
      </c>
      <c r="AI29">
        <v>16.55</v>
      </c>
      <c r="AJ29">
        <v>0</v>
      </c>
      <c r="AK29">
        <v>53.43</v>
      </c>
      <c r="AL29">
        <v>41.83</v>
      </c>
      <c r="AM29">
        <v>10.53</v>
      </c>
      <c r="AN29">
        <v>0</v>
      </c>
      <c r="AO29">
        <v>0</v>
      </c>
      <c r="AP29">
        <v>0.51</v>
      </c>
      <c r="AQ29">
        <v>62.24</v>
      </c>
      <c r="AR29">
        <v>3.31</v>
      </c>
      <c r="AS29">
        <v>4.3099999999999996</v>
      </c>
      <c r="AT29">
        <v>20</v>
      </c>
      <c r="AU29">
        <v>0</v>
      </c>
      <c r="AV29">
        <v>45.25</v>
      </c>
      <c r="AW29">
        <v>70.8</v>
      </c>
      <c r="AX29">
        <v>41.1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2893.1200000000003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23.57</v>
      </c>
      <c r="J30">
        <v>5.48</v>
      </c>
      <c r="K30">
        <v>341.57</v>
      </c>
      <c r="L30">
        <v>654.29999999999995</v>
      </c>
      <c r="M30">
        <v>92</v>
      </c>
      <c r="N30">
        <v>118.75</v>
      </c>
      <c r="O30">
        <v>124.32</v>
      </c>
      <c r="P30">
        <v>125.96</v>
      </c>
      <c r="Q30">
        <v>20.56</v>
      </c>
      <c r="R30">
        <v>42.39</v>
      </c>
      <c r="S30">
        <v>26.39</v>
      </c>
      <c r="T30">
        <v>0</v>
      </c>
      <c r="U30">
        <v>418.77</v>
      </c>
      <c r="V30">
        <v>17.100000000000001</v>
      </c>
      <c r="W30">
        <v>45.22</v>
      </c>
      <c r="X30">
        <v>148.30000000000001</v>
      </c>
      <c r="Y30">
        <v>0</v>
      </c>
      <c r="Z30">
        <v>13.04</v>
      </c>
      <c r="AA30">
        <v>14.05</v>
      </c>
      <c r="AB30">
        <v>26.34</v>
      </c>
      <c r="AC30">
        <v>19.38</v>
      </c>
      <c r="AD30">
        <v>15.98</v>
      </c>
      <c r="AE30">
        <v>32.950000000000003</v>
      </c>
      <c r="AF30">
        <v>39.83</v>
      </c>
      <c r="AG30">
        <v>43.37</v>
      </c>
      <c r="AH30">
        <v>140.35</v>
      </c>
      <c r="AI30">
        <v>16.55</v>
      </c>
      <c r="AJ30">
        <v>0</v>
      </c>
      <c r="AK30">
        <v>53.43</v>
      </c>
      <c r="AL30">
        <v>9.2899999999999991</v>
      </c>
      <c r="AM30">
        <v>10.53</v>
      </c>
      <c r="AN30">
        <v>0</v>
      </c>
      <c r="AO30">
        <v>0</v>
      </c>
      <c r="AP30">
        <v>0.51</v>
      </c>
      <c r="AQ30">
        <v>62.24</v>
      </c>
      <c r="AR30">
        <v>26.49</v>
      </c>
      <c r="AS30">
        <v>18.829999999999998</v>
      </c>
      <c r="AT30">
        <v>20</v>
      </c>
      <c r="AU30">
        <v>0</v>
      </c>
      <c r="AV30">
        <v>45.47</v>
      </c>
      <c r="AW30">
        <v>70.8</v>
      </c>
      <c r="AX30">
        <v>41.1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2925.21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23.57</v>
      </c>
      <c r="J31">
        <v>5.48</v>
      </c>
      <c r="K31">
        <v>341.57</v>
      </c>
      <c r="L31">
        <v>654.29999999999995</v>
      </c>
      <c r="M31">
        <v>92</v>
      </c>
      <c r="N31">
        <v>118.75</v>
      </c>
      <c r="O31">
        <v>124.32</v>
      </c>
      <c r="P31">
        <v>125.96</v>
      </c>
      <c r="Q31">
        <v>20.56</v>
      </c>
      <c r="R31">
        <v>42.39</v>
      </c>
      <c r="S31">
        <v>26.39</v>
      </c>
      <c r="T31">
        <v>0</v>
      </c>
      <c r="U31">
        <v>418.77</v>
      </c>
      <c r="V31">
        <v>17.100000000000001</v>
      </c>
      <c r="W31">
        <v>45.22</v>
      </c>
      <c r="X31">
        <v>148.30000000000001</v>
      </c>
      <c r="Y31">
        <v>0</v>
      </c>
      <c r="Z31">
        <v>13.04</v>
      </c>
      <c r="AA31">
        <v>14.05</v>
      </c>
      <c r="AB31">
        <v>26.34</v>
      </c>
      <c r="AC31">
        <v>19.38</v>
      </c>
      <c r="AD31">
        <v>34.61</v>
      </c>
      <c r="AE31">
        <v>32.950000000000003</v>
      </c>
      <c r="AF31">
        <v>39.83</v>
      </c>
      <c r="AG31">
        <v>43.37</v>
      </c>
      <c r="AH31">
        <v>140.35</v>
      </c>
      <c r="AI31">
        <v>16.55</v>
      </c>
      <c r="AJ31">
        <v>0</v>
      </c>
      <c r="AK31">
        <v>53.43</v>
      </c>
      <c r="AL31">
        <v>1.4</v>
      </c>
      <c r="AM31">
        <v>15.81</v>
      </c>
      <c r="AN31">
        <v>0</v>
      </c>
      <c r="AO31">
        <v>0</v>
      </c>
      <c r="AP31">
        <v>0.51</v>
      </c>
      <c r="AQ31">
        <v>62.24</v>
      </c>
      <c r="AR31">
        <v>26.49</v>
      </c>
      <c r="AS31">
        <v>18.829999999999998</v>
      </c>
      <c r="AT31">
        <v>20</v>
      </c>
      <c r="AU31">
        <v>0</v>
      </c>
      <c r="AV31">
        <v>45.47</v>
      </c>
      <c r="AW31">
        <v>70.8</v>
      </c>
      <c r="AX31">
        <v>41.1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2941.23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23.57</v>
      </c>
      <c r="J32">
        <v>5.48</v>
      </c>
      <c r="K32">
        <v>341.57</v>
      </c>
      <c r="L32">
        <v>654.29999999999995</v>
      </c>
      <c r="M32">
        <v>92</v>
      </c>
      <c r="N32">
        <v>118.75</v>
      </c>
      <c r="O32">
        <v>124.32</v>
      </c>
      <c r="P32">
        <v>125.96</v>
      </c>
      <c r="Q32">
        <v>20.56</v>
      </c>
      <c r="R32">
        <v>42.39</v>
      </c>
      <c r="S32">
        <v>26.39</v>
      </c>
      <c r="T32">
        <v>0</v>
      </c>
      <c r="U32">
        <v>418.77</v>
      </c>
      <c r="V32">
        <v>17.100000000000001</v>
      </c>
      <c r="W32">
        <v>45.22</v>
      </c>
      <c r="X32">
        <v>148.30000000000001</v>
      </c>
      <c r="Y32">
        <v>0</v>
      </c>
      <c r="Z32">
        <v>13.04</v>
      </c>
      <c r="AA32">
        <v>14.05</v>
      </c>
      <c r="AB32">
        <v>26.34</v>
      </c>
      <c r="AC32">
        <v>19.38</v>
      </c>
      <c r="AD32">
        <v>36.549999999999997</v>
      </c>
      <c r="AE32">
        <v>32.950000000000003</v>
      </c>
      <c r="AF32">
        <v>39.83</v>
      </c>
      <c r="AG32">
        <v>43.37</v>
      </c>
      <c r="AH32">
        <v>140.35</v>
      </c>
      <c r="AI32">
        <v>16.55</v>
      </c>
      <c r="AJ32">
        <v>0</v>
      </c>
      <c r="AK32">
        <v>53.43</v>
      </c>
      <c r="AL32">
        <v>1.4</v>
      </c>
      <c r="AM32">
        <v>15.81</v>
      </c>
      <c r="AN32">
        <v>0</v>
      </c>
      <c r="AO32">
        <v>0</v>
      </c>
      <c r="AP32">
        <v>0.51</v>
      </c>
      <c r="AQ32">
        <v>62.24</v>
      </c>
      <c r="AR32">
        <v>26.49</v>
      </c>
      <c r="AS32">
        <v>18.829999999999998</v>
      </c>
      <c r="AT32">
        <v>20</v>
      </c>
      <c r="AU32">
        <v>0</v>
      </c>
      <c r="AV32">
        <v>45.47</v>
      </c>
      <c r="AW32">
        <v>70.8</v>
      </c>
      <c r="AX32">
        <v>41.1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2943.17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23.57</v>
      </c>
      <c r="J33">
        <v>5.48</v>
      </c>
      <c r="K33">
        <v>341.57</v>
      </c>
      <c r="L33">
        <v>654.29999999999995</v>
      </c>
      <c r="M33">
        <v>92</v>
      </c>
      <c r="N33">
        <v>118.75</v>
      </c>
      <c r="O33">
        <v>124.32</v>
      </c>
      <c r="P33">
        <v>125.96</v>
      </c>
      <c r="Q33">
        <v>20.56</v>
      </c>
      <c r="R33">
        <v>42.39</v>
      </c>
      <c r="S33">
        <v>26.39</v>
      </c>
      <c r="T33">
        <v>0</v>
      </c>
      <c r="U33">
        <v>418.77</v>
      </c>
      <c r="V33">
        <v>17.100000000000001</v>
      </c>
      <c r="W33">
        <v>45.22</v>
      </c>
      <c r="X33">
        <v>148.30000000000001</v>
      </c>
      <c r="Y33">
        <v>0</v>
      </c>
      <c r="Z33">
        <v>13.04</v>
      </c>
      <c r="AA33">
        <v>14.05</v>
      </c>
      <c r="AB33">
        <v>26.34</v>
      </c>
      <c r="AC33">
        <v>19.38</v>
      </c>
      <c r="AD33">
        <v>36.549999999999997</v>
      </c>
      <c r="AE33">
        <v>32.950000000000003</v>
      </c>
      <c r="AF33">
        <v>39.83</v>
      </c>
      <c r="AG33">
        <v>43.37</v>
      </c>
      <c r="AH33">
        <v>140.35</v>
      </c>
      <c r="AI33">
        <v>16.55</v>
      </c>
      <c r="AJ33">
        <v>0</v>
      </c>
      <c r="AK33">
        <v>53.43</v>
      </c>
      <c r="AL33">
        <v>1.4</v>
      </c>
      <c r="AM33">
        <v>15.81</v>
      </c>
      <c r="AN33">
        <v>0</v>
      </c>
      <c r="AO33">
        <v>0</v>
      </c>
      <c r="AP33">
        <v>0.51</v>
      </c>
      <c r="AQ33">
        <v>62.24</v>
      </c>
      <c r="AR33">
        <v>1.66</v>
      </c>
      <c r="AS33">
        <v>18.829999999999998</v>
      </c>
      <c r="AT33">
        <v>20</v>
      </c>
      <c r="AU33">
        <v>0</v>
      </c>
      <c r="AV33">
        <v>45.47</v>
      </c>
      <c r="AW33">
        <v>70.8</v>
      </c>
      <c r="AX33">
        <v>41.1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2918.34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23.57</v>
      </c>
      <c r="J34">
        <v>5.48</v>
      </c>
      <c r="K34">
        <v>341.57</v>
      </c>
      <c r="L34">
        <v>654.29999999999995</v>
      </c>
      <c r="M34">
        <v>92</v>
      </c>
      <c r="N34">
        <v>118.75</v>
      </c>
      <c r="O34">
        <v>124.32</v>
      </c>
      <c r="P34">
        <v>125.96</v>
      </c>
      <c r="Q34">
        <v>20.56</v>
      </c>
      <c r="R34">
        <v>42.39</v>
      </c>
      <c r="S34">
        <v>26.39</v>
      </c>
      <c r="T34">
        <v>0</v>
      </c>
      <c r="U34">
        <v>418.77</v>
      </c>
      <c r="V34">
        <v>17.100000000000001</v>
      </c>
      <c r="W34">
        <v>45.22</v>
      </c>
      <c r="X34">
        <v>148.30000000000001</v>
      </c>
      <c r="Y34">
        <v>0</v>
      </c>
      <c r="Z34">
        <v>13.04</v>
      </c>
      <c r="AA34">
        <v>14.05</v>
      </c>
      <c r="AB34">
        <v>26.34</v>
      </c>
      <c r="AC34">
        <v>19.38</v>
      </c>
      <c r="AD34">
        <v>36.549999999999997</v>
      </c>
      <c r="AE34">
        <v>32.950000000000003</v>
      </c>
      <c r="AF34">
        <v>39.83</v>
      </c>
      <c r="AG34">
        <v>43.37</v>
      </c>
      <c r="AH34">
        <v>140.35</v>
      </c>
      <c r="AI34">
        <v>3.56</v>
      </c>
      <c r="AJ34">
        <v>0</v>
      </c>
      <c r="AK34">
        <v>53.43</v>
      </c>
      <c r="AL34">
        <v>1.4</v>
      </c>
      <c r="AM34">
        <v>15.81</v>
      </c>
      <c r="AN34">
        <v>0</v>
      </c>
      <c r="AO34">
        <v>0</v>
      </c>
      <c r="AP34">
        <v>0.51</v>
      </c>
      <c r="AQ34">
        <v>62.24</v>
      </c>
      <c r="AR34">
        <v>1.66</v>
      </c>
      <c r="AS34">
        <v>18.829999999999998</v>
      </c>
      <c r="AT34">
        <v>20</v>
      </c>
      <c r="AU34">
        <v>0</v>
      </c>
      <c r="AV34">
        <v>45.67</v>
      </c>
      <c r="AW34">
        <v>70.8</v>
      </c>
      <c r="AX34">
        <v>41.1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2905.55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23.57</v>
      </c>
      <c r="J35">
        <v>5.48</v>
      </c>
      <c r="K35">
        <v>341.57</v>
      </c>
      <c r="L35">
        <v>654.29999999999995</v>
      </c>
      <c r="M35">
        <v>92</v>
      </c>
      <c r="N35">
        <v>118.75</v>
      </c>
      <c r="O35">
        <v>124.32</v>
      </c>
      <c r="P35">
        <v>125.96</v>
      </c>
      <c r="Q35">
        <v>20.56</v>
      </c>
      <c r="R35">
        <v>42.39</v>
      </c>
      <c r="S35">
        <v>26.39</v>
      </c>
      <c r="T35">
        <v>0</v>
      </c>
      <c r="U35">
        <v>418.77</v>
      </c>
      <c r="V35">
        <v>17.100000000000001</v>
      </c>
      <c r="W35">
        <v>45.22</v>
      </c>
      <c r="X35">
        <v>148.30000000000001</v>
      </c>
      <c r="Y35">
        <v>0</v>
      </c>
      <c r="Z35">
        <v>6.52</v>
      </c>
      <c r="AA35">
        <v>14.05</v>
      </c>
      <c r="AB35">
        <v>26.34</v>
      </c>
      <c r="AC35">
        <v>9.67</v>
      </c>
      <c r="AD35">
        <v>36.549999999999997</v>
      </c>
      <c r="AE35">
        <v>32.950000000000003</v>
      </c>
      <c r="AF35">
        <v>19.72</v>
      </c>
      <c r="AG35">
        <v>43.37</v>
      </c>
      <c r="AH35">
        <v>94.7</v>
      </c>
      <c r="AI35">
        <v>0</v>
      </c>
      <c r="AJ35">
        <v>0</v>
      </c>
      <c r="AK35">
        <v>53.43</v>
      </c>
      <c r="AL35">
        <v>1.4</v>
      </c>
      <c r="AM35">
        <v>10.53</v>
      </c>
      <c r="AN35">
        <v>0</v>
      </c>
      <c r="AO35">
        <v>0</v>
      </c>
      <c r="AP35">
        <v>0.51</v>
      </c>
      <c r="AQ35">
        <v>62.24</v>
      </c>
      <c r="AR35">
        <v>1.66</v>
      </c>
      <c r="AS35">
        <v>18.829999999999998</v>
      </c>
      <c r="AT35">
        <v>20</v>
      </c>
      <c r="AU35">
        <v>0</v>
      </c>
      <c r="AV35">
        <v>45.67</v>
      </c>
      <c r="AW35">
        <v>70.8</v>
      </c>
      <c r="AX35">
        <v>41.1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2814.7200000000003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23.57</v>
      </c>
      <c r="J36">
        <v>5.48</v>
      </c>
      <c r="K36">
        <v>341.22</v>
      </c>
      <c r="L36">
        <v>654.29999999999995</v>
      </c>
      <c r="M36">
        <v>92</v>
      </c>
      <c r="N36">
        <v>118.75</v>
      </c>
      <c r="O36">
        <v>124.32</v>
      </c>
      <c r="P36">
        <v>125.96</v>
      </c>
      <c r="Q36">
        <v>20.56</v>
      </c>
      <c r="R36">
        <v>42.39</v>
      </c>
      <c r="S36">
        <v>26.39</v>
      </c>
      <c r="T36">
        <v>0</v>
      </c>
      <c r="U36">
        <v>418.77</v>
      </c>
      <c r="V36">
        <v>17.100000000000001</v>
      </c>
      <c r="W36">
        <v>45.22</v>
      </c>
      <c r="X36">
        <v>148.30000000000001</v>
      </c>
      <c r="Y36">
        <v>0</v>
      </c>
      <c r="Z36">
        <v>1.1000000000000001</v>
      </c>
      <c r="AA36">
        <v>13.99</v>
      </c>
      <c r="AB36">
        <v>26.34</v>
      </c>
      <c r="AC36">
        <v>9.67</v>
      </c>
      <c r="AD36">
        <v>15.98</v>
      </c>
      <c r="AE36">
        <v>32.950000000000003</v>
      </c>
      <c r="AF36">
        <v>8.8800000000000008</v>
      </c>
      <c r="AG36">
        <v>43.37</v>
      </c>
      <c r="AH36">
        <v>75.760000000000005</v>
      </c>
      <c r="AI36">
        <v>0</v>
      </c>
      <c r="AJ36">
        <v>0</v>
      </c>
      <c r="AK36">
        <v>53.43</v>
      </c>
      <c r="AL36">
        <v>1.4</v>
      </c>
      <c r="AM36">
        <v>10.53</v>
      </c>
      <c r="AN36">
        <v>0</v>
      </c>
      <c r="AO36">
        <v>0</v>
      </c>
      <c r="AP36">
        <v>0.51</v>
      </c>
      <c r="AQ36">
        <v>62.24</v>
      </c>
      <c r="AR36">
        <v>1.66</v>
      </c>
      <c r="AS36">
        <v>4.4400000000000004</v>
      </c>
      <c r="AT36">
        <v>20</v>
      </c>
      <c r="AU36">
        <v>0</v>
      </c>
      <c r="AV36">
        <v>45.47</v>
      </c>
      <c r="AW36">
        <v>70.8</v>
      </c>
      <c r="AX36">
        <v>41.1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2743.95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23.57</v>
      </c>
      <c r="J37">
        <v>5.48</v>
      </c>
      <c r="K37">
        <v>341.21</v>
      </c>
      <c r="L37">
        <v>654.29999999999995</v>
      </c>
      <c r="M37">
        <v>92</v>
      </c>
      <c r="N37">
        <v>118.75</v>
      </c>
      <c r="O37">
        <v>124.32</v>
      </c>
      <c r="P37">
        <v>125.96</v>
      </c>
      <c r="Q37">
        <v>20.56</v>
      </c>
      <c r="R37">
        <v>42.39</v>
      </c>
      <c r="S37">
        <v>26.39</v>
      </c>
      <c r="T37">
        <v>0</v>
      </c>
      <c r="U37">
        <v>418.77</v>
      </c>
      <c r="V37">
        <v>17.100000000000001</v>
      </c>
      <c r="W37">
        <v>45.22</v>
      </c>
      <c r="X37">
        <v>148.30000000000001</v>
      </c>
      <c r="Y37">
        <v>0</v>
      </c>
      <c r="Z37">
        <v>0</v>
      </c>
      <c r="AA37">
        <v>13.99</v>
      </c>
      <c r="AB37">
        <v>26.34</v>
      </c>
      <c r="AC37">
        <v>9.67</v>
      </c>
      <c r="AD37">
        <v>8.06</v>
      </c>
      <c r="AE37">
        <v>32.950000000000003</v>
      </c>
      <c r="AF37">
        <v>8.8800000000000008</v>
      </c>
      <c r="AG37">
        <v>43.37</v>
      </c>
      <c r="AH37">
        <v>63.36</v>
      </c>
      <c r="AI37">
        <v>0</v>
      </c>
      <c r="AJ37">
        <v>0</v>
      </c>
      <c r="AK37">
        <v>53.43</v>
      </c>
      <c r="AL37">
        <v>1.4</v>
      </c>
      <c r="AM37">
        <v>10.53</v>
      </c>
      <c r="AN37">
        <v>0</v>
      </c>
      <c r="AO37">
        <v>0</v>
      </c>
      <c r="AP37">
        <v>0.51</v>
      </c>
      <c r="AQ37">
        <v>62.24</v>
      </c>
      <c r="AR37">
        <v>1.66</v>
      </c>
      <c r="AS37">
        <v>4.4400000000000004</v>
      </c>
      <c r="AT37">
        <v>20</v>
      </c>
      <c r="AU37">
        <v>0</v>
      </c>
      <c r="AV37">
        <v>45.25</v>
      </c>
      <c r="AW37">
        <v>70.8</v>
      </c>
      <c r="AX37">
        <v>41.1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2722.3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23.57</v>
      </c>
      <c r="J38">
        <v>5.48</v>
      </c>
      <c r="K38">
        <v>341.22</v>
      </c>
      <c r="L38">
        <v>654.29999999999995</v>
      </c>
      <c r="M38">
        <v>92</v>
      </c>
      <c r="N38">
        <v>118.75</v>
      </c>
      <c r="O38">
        <v>124.32</v>
      </c>
      <c r="P38">
        <v>125.96</v>
      </c>
      <c r="Q38">
        <v>20.56</v>
      </c>
      <c r="R38">
        <v>42.39</v>
      </c>
      <c r="S38">
        <v>26.39</v>
      </c>
      <c r="T38">
        <v>0</v>
      </c>
      <c r="U38">
        <v>418.77</v>
      </c>
      <c r="V38">
        <v>17.100000000000001</v>
      </c>
      <c r="W38">
        <v>45.22</v>
      </c>
      <c r="X38">
        <v>148.30000000000001</v>
      </c>
      <c r="Y38">
        <v>0</v>
      </c>
      <c r="Z38">
        <v>0</v>
      </c>
      <c r="AA38">
        <v>0</v>
      </c>
      <c r="AB38">
        <v>13.17</v>
      </c>
      <c r="AC38">
        <v>9.67</v>
      </c>
      <c r="AD38">
        <v>0</v>
      </c>
      <c r="AE38">
        <v>32.950000000000003</v>
      </c>
      <c r="AF38">
        <v>8.8800000000000008</v>
      </c>
      <c r="AG38">
        <v>43.37</v>
      </c>
      <c r="AH38">
        <v>41.67</v>
      </c>
      <c r="AI38">
        <v>0</v>
      </c>
      <c r="AJ38">
        <v>0</v>
      </c>
      <c r="AK38">
        <v>53.43</v>
      </c>
      <c r="AL38">
        <v>1.4</v>
      </c>
      <c r="AM38">
        <v>10.53</v>
      </c>
      <c r="AN38">
        <v>0</v>
      </c>
      <c r="AO38">
        <v>0</v>
      </c>
      <c r="AP38">
        <v>0.51</v>
      </c>
      <c r="AQ38">
        <v>62.24</v>
      </c>
      <c r="AR38">
        <v>1.66</v>
      </c>
      <c r="AS38">
        <v>4.4400000000000004</v>
      </c>
      <c r="AT38">
        <v>20</v>
      </c>
      <c r="AU38">
        <v>0</v>
      </c>
      <c r="AV38">
        <v>45.05</v>
      </c>
      <c r="AW38">
        <v>70.8</v>
      </c>
      <c r="AX38">
        <v>41.1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2665.2000000000003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23.57</v>
      </c>
      <c r="J39">
        <v>5.48</v>
      </c>
      <c r="K39">
        <v>341.22</v>
      </c>
      <c r="L39">
        <v>654.29999999999995</v>
      </c>
      <c r="M39">
        <v>92</v>
      </c>
      <c r="N39">
        <v>118.75</v>
      </c>
      <c r="O39">
        <v>124.32</v>
      </c>
      <c r="P39">
        <v>125.96</v>
      </c>
      <c r="Q39">
        <v>20.56</v>
      </c>
      <c r="R39">
        <v>42.39</v>
      </c>
      <c r="S39">
        <v>26.39</v>
      </c>
      <c r="T39">
        <v>0</v>
      </c>
      <c r="U39">
        <v>418.77</v>
      </c>
      <c r="V39">
        <v>17.100000000000001</v>
      </c>
      <c r="W39">
        <v>45.22</v>
      </c>
      <c r="X39">
        <v>148.30000000000001</v>
      </c>
      <c r="Y39">
        <v>0</v>
      </c>
      <c r="Z39">
        <v>0</v>
      </c>
      <c r="AA39">
        <v>0</v>
      </c>
      <c r="AB39">
        <v>13.17</v>
      </c>
      <c r="AC39">
        <v>9.67</v>
      </c>
      <c r="AD39">
        <v>0</v>
      </c>
      <c r="AE39">
        <v>32.950000000000003</v>
      </c>
      <c r="AF39">
        <v>8.8800000000000008</v>
      </c>
      <c r="AG39">
        <v>43.37</v>
      </c>
      <c r="AH39">
        <v>22.72</v>
      </c>
      <c r="AI39">
        <v>0</v>
      </c>
      <c r="AJ39">
        <v>0</v>
      </c>
      <c r="AK39">
        <v>53.43</v>
      </c>
      <c r="AL39">
        <v>1.4</v>
      </c>
      <c r="AM39">
        <v>10.53</v>
      </c>
      <c r="AN39">
        <v>0</v>
      </c>
      <c r="AO39">
        <v>0</v>
      </c>
      <c r="AP39">
        <v>1.54</v>
      </c>
      <c r="AQ39">
        <v>62.24</v>
      </c>
      <c r="AR39">
        <v>1.66</v>
      </c>
      <c r="AS39">
        <v>4.4400000000000004</v>
      </c>
      <c r="AT39">
        <v>20</v>
      </c>
      <c r="AU39">
        <v>0</v>
      </c>
      <c r="AV39">
        <v>44.83</v>
      </c>
      <c r="AW39">
        <v>70.8</v>
      </c>
      <c r="AX39">
        <v>41.1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2647.0599999999995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23.57</v>
      </c>
      <c r="J40">
        <v>5.48</v>
      </c>
      <c r="K40">
        <v>341.22</v>
      </c>
      <c r="L40">
        <v>624.79999999999995</v>
      </c>
      <c r="M40">
        <v>92</v>
      </c>
      <c r="N40">
        <v>118.75</v>
      </c>
      <c r="O40">
        <v>124.32</v>
      </c>
      <c r="P40">
        <v>125.96</v>
      </c>
      <c r="Q40">
        <v>20.56</v>
      </c>
      <c r="R40">
        <v>42.39</v>
      </c>
      <c r="S40">
        <v>26.39</v>
      </c>
      <c r="T40">
        <v>0</v>
      </c>
      <c r="U40">
        <v>418.77</v>
      </c>
      <c r="V40">
        <v>17.100000000000001</v>
      </c>
      <c r="W40">
        <v>45.22</v>
      </c>
      <c r="X40">
        <v>148.30000000000001</v>
      </c>
      <c r="Y40">
        <v>0</v>
      </c>
      <c r="Z40">
        <v>0</v>
      </c>
      <c r="AA40">
        <v>0</v>
      </c>
      <c r="AB40">
        <v>13.17</v>
      </c>
      <c r="AC40">
        <v>9.67</v>
      </c>
      <c r="AD40">
        <v>0</v>
      </c>
      <c r="AE40">
        <v>32.950000000000003</v>
      </c>
      <c r="AF40">
        <v>8.8800000000000008</v>
      </c>
      <c r="AG40">
        <v>43.37</v>
      </c>
      <c r="AH40">
        <v>22.72</v>
      </c>
      <c r="AI40">
        <v>0</v>
      </c>
      <c r="AJ40">
        <v>0</v>
      </c>
      <c r="AK40">
        <v>53.43</v>
      </c>
      <c r="AL40">
        <v>1.4</v>
      </c>
      <c r="AM40">
        <v>10.53</v>
      </c>
      <c r="AN40">
        <v>0</v>
      </c>
      <c r="AO40">
        <v>0</v>
      </c>
      <c r="AP40">
        <v>1.54</v>
      </c>
      <c r="AQ40">
        <v>62.24</v>
      </c>
      <c r="AR40">
        <v>26.49</v>
      </c>
      <c r="AS40">
        <v>4.4400000000000004</v>
      </c>
      <c r="AT40">
        <v>20</v>
      </c>
      <c r="AU40">
        <v>0</v>
      </c>
      <c r="AV40">
        <v>44.83</v>
      </c>
      <c r="AW40">
        <v>70.8</v>
      </c>
      <c r="AX40">
        <v>41.1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2642.3899999999994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23.57</v>
      </c>
      <c r="J41">
        <v>5.48</v>
      </c>
      <c r="K41">
        <v>341.22</v>
      </c>
      <c r="L41">
        <v>624.79999999999995</v>
      </c>
      <c r="M41">
        <v>92</v>
      </c>
      <c r="N41">
        <v>118.75</v>
      </c>
      <c r="O41">
        <v>124.32</v>
      </c>
      <c r="P41">
        <v>125.96</v>
      </c>
      <c r="Q41">
        <v>20.56</v>
      </c>
      <c r="R41">
        <v>42.39</v>
      </c>
      <c r="S41">
        <v>26.39</v>
      </c>
      <c r="T41">
        <v>0</v>
      </c>
      <c r="U41">
        <v>388.12</v>
      </c>
      <c r="V41">
        <v>17.100000000000001</v>
      </c>
      <c r="W41">
        <v>45.22</v>
      </c>
      <c r="X41">
        <v>148.30000000000001</v>
      </c>
      <c r="Y41">
        <v>0</v>
      </c>
      <c r="Z41">
        <v>0</v>
      </c>
      <c r="AA41">
        <v>0</v>
      </c>
      <c r="AB41">
        <v>13.17</v>
      </c>
      <c r="AC41">
        <v>9.67</v>
      </c>
      <c r="AD41">
        <v>0</v>
      </c>
      <c r="AE41">
        <v>16.48</v>
      </c>
      <c r="AF41">
        <v>8.8800000000000008</v>
      </c>
      <c r="AG41">
        <v>43.37</v>
      </c>
      <c r="AH41">
        <v>22.72</v>
      </c>
      <c r="AI41">
        <v>0</v>
      </c>
      <c r="AJ41">
        <v>0</v>
      </c>
      <c r="AK41">
        <v>53.43</v>
      </c>
      <c r="AL41">
        <v>1.4</v>
      </c>
      <c r="AM41">
        <v>10.53</v>
      </c>
      <c r="AN41">
        <v>0</v>
      </c>
      <c r="AO41">
        <v>0</v>
      </c>
      <c r="AP41">
        <v>1.54</v>
      </c>
      <c r="AQ41">
        <v>62.24</v>
      </c>
      <c r="AR41">
        <v>26.49</v>
      </c>
      <c r="AS41">
        <v>4.4400000000000004</v>
      </c>
      <c r="AT41">
        <v>20</v>
      </c>
      <c r="AU41">
        <v>0</v>
      </c>
      <c r="AV41">
        <v>44.63</v>
      </c>
      <c r="AW41">
        <v>70.8</v>
      </c>
      <c r="AX41">
        <v>41.1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2595.0699999999997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23.57</v>
      </c>
      <c r="J42">
        <v>5.48</v>
      </c>
      <c r="K42">
        <v>341.22</v>
      </c>
      <c r="L42">
        <v>624.79999999999995</v>
      </c>
      <c r="M42">
        <v>92</v>
      </c>
      <c r="N42">
        <v>118.75</v>
      </c>
      <c r="O42">
        <v>124.32</v>
      </c>
      <c r="P42">
        <v>125.96</v>
      </c>
      <c r="Q42">
        <v>20.56</v>
      </c>
      <c r="R42">
        <v>42.39</v>
      </c>
      <c r="S42">
        <v>26.39</v>
      </c>
      <c r="T42">
        <v>0</v>
      </c>
      <c r="U42">
        <v>388.12</v>
      </c>
      <c r="V42">
        <v>17.100000000000001</v>
      </c>
      <c r="W42">
        <v>45.22</v>
      </c>
      <c r="X42">
        <v>148.30000000000001</v>
      </c>
      <c r="Y42">
        <v>0</v>
      </c>
      <c r="Z42">
        <v>0</v>
      </c>
      <c r="AA42">
        <v>0</v>
      </c>
      <c r="AB42">
        <v>13.17</v>
      </c>
      <c r="AC42">
        <v>9.67</v>
      </c>
      <c r="AD42">
        <v>0</v>
      </c>
      <c r="AE42">
        <v>16.48</v>
      </c>
      <c r="AF42">
        <v>8.8800000000000008</v>
      </c>
      <c r="AG42">
        <v>43.37</v>
      </c>
      <c r="AH42">
        <v>22.72</v>
      </c>
      <c r="AI42">
        <v>0</v>
      </c>
      <c r="AJ42">
        <v>0</v>
      </c>
      <c r="AK42">
        <v>53.43</v>
      </c>
      <c r="AL42">
        <v>1.4</v>
      </c>
      <c r="AM42">
        <v>10.53</v>
      </c>
      <c r="AN42">
        <v>0</v>
      </c>
      <c r="AO42">
        <v>0</v>
      </c>
      <c r="AP42">
        <v>1.54</v>
      </c>
      <c r="AQ42">
        <v>62.24</v>
      </c>
      <c r="AR42">
        <v>2.21</v>
      </c>
      <c r="AS42">
        <v>4.4400000000000004</v>
      </c>
      <c r="AT42">
        <v>20</v>
      </c>
      <c r="AU42">
        <v>0</v>
      </c>
      <c r="AV42">
        <v>44.41</v>
      </c>
      <c r="AW42">
        <v>70.8</v>
      </c>
      <c r="AX42">
        <v>41.1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2570.5699999999997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23.57</v>
      </c>
      <c r="J43">
        <v>5.48</v>
      </c>
      <c r="K43">
        <v>341.57</v>
      </c>
      <c r="L43">
        <v>654.29999999999995</v>
      </c>
      <c r="M43">
        <v>92</v>
      </c>
      <c r="N43">
        <v>118.75</v>
      </c>
      <c r="O43">
        <v>124.32</v>
      </c>
      <c r="P43">
        <v>125.96</v>
      </c>
      <c r="Q43">
        <v>20.56</v>
      </c>
      <c r="R43">
        <v>42.39</v>
      </c>
      <c r="S43">
        <v>26.39</v>
      </c>
      <c r="T43">
        <v>0</v>
      </c>
      <c r="U43">
        <v>388.12</v>
      </c>
      <c r="V43">
        <v>17.100000000000001</v>
      </c>
      <c r="W43">
        <v>45.22</v>
      </c>
      <c r="X43">
        <v>148.30000000000001</v>
      </c>
      <c r="Y43">
        <v>0</v>
      </c>
      <c r="Z43">
        <v>0</v>
      </c>
      <c r="AA43">
        <v>0</v>
      </c>
      <c r="AB43">
        <v>13.17</v>
      </c>
      <c r="AC43">
        <v>9.67</v>
      </c>
      <c r="AD43">
        <v>0</v>
      </c>
      <c r="AE43">
        <v>16.48</v>
      </c>
      <c r="AF43">
        <v>8.8800000000000008</v>
      </c>
      <c r="AG43">
        <v>43.37</v>
      </c>
      <c r="AH43">
        <v>0</v>
      </c>
      <c r="AI43">
        <v>0</v>
      </c>
      <c r="AJ43">
        <v>0</v>
      </c>
      <c r="AK43">
        <v>53.43</v>
      </c>
      <c r="AL43">
        <v>1.4</v>
      </c>
      <c r="AM43">
        <v>10.53</v>
      </c>
      <c r="AN43">
        <v>0</v>
      </c>
      <c r="AO43">
        <v>0</v>
      </c>
      <c r="AP43">
        <v>1.54</v>
      </c>
      <c r="AQ43">
        <v>62.24</v>
      </c>
      <c r="AR43">
        <v>1.1100000000000001</v>
      </c>
      <c r="AS43">
        <v>4.4400000000000004</v>
      </c>
      <c r="AT43">
        <v>20</v>
      </c>
      <c r="AU43">
        <v>0</v>
      </c>
      <c r="AV43">
        <v>44.31</v>
      </c>
      <c r="AW43">
        <v>70.8</v>
      </c>
      <c r="AX43">
        <v>41.1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2576.5000000000005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23.57</v>
      </c>
      <c r="J44">
        <v>5.48</v>
      </c>
      <c r="K44">
        <v>341.57</v>
      </c>
      <c r="L44">
        <v>654.29999999999995</v>
      </c>
      <c r="M44">
        <v>92</v>
      </c>
      <c r="N44">
        <v>118.75</v>
      </c>
      <c r="O44">
        <v>124.32</v>
      </c>
      <c r="P44">
        <v>125.96</v>
      </c>
      <c r="Q44">
        <v>20.56</v>
      </c>
      <c r="R44">
        <v>42.39</v>
      </c>
      <c r="S44">
        <v>26.39</v>
      </c>
      <c r="T44">
        <v>0</v>
      </c>
      <c r="U44">
        <v>388.12</v>
      </c>
      <c r="V44">
        <v>17.100000000000001</v>
      </c>
      <c r="W44">
        <v>45.22</v>
      </c>
      <c r="X44">
        <v>148.30000000000001</v>
      </c>
      <c r="Y44">
        <v>0</v>
      </c>
      <c r="Z44">
        <v>0</v>
      </c>
      <c r="AA44">
        <v>0</v>
      </c>
      <c r="AB44">
        <v>13.17</v>
      </c>
      <c r="AC44">
        <v>9.67</v>
      </c>
      <c r="AD44">
        <v>0</v>
      </c>
      <c r="AE44">
        <v>0</v>
      </c>
      <c r="AF44">
        <v>8.8800000000000008</v>
      </c>
      <c r="AG44">
        <v>43.37</v>
      </c>
      <c r="AH44">
        <v>0</v>
      </c>
      <c r="AI44">
        <v>0</v>
      </c>
      <c r="AJ44">
        <v>0</v>
      </c>
      <c r="AK44">
        <v>53.43</v>
      </c>
      <c r="AL44">
        <v>1.4</v>
      </c>
      <c r="AM44">
        <v>10.53</v>
      </c>
      <c r="AN44">
        <v>0</v>
      </c>
      <c r="AO44">
        <v>0</v>
      </c>
      <c r="AP44">
        <v>1.54</v>
      </c>
      <c r="AQ44">
        <v>62.24</v>
      </c>
      <c r="AR44">
        <v>1.1100000000000001</v>
      </c>
      <c r="AS44">
        <v>4.4400000000000004</v>
      </c>
      <c r="AT44">
        <v>20</v>
      </c>
      <c r="AU44">
        <v>0</v>
      </c>
      <c r="AV44">
        <v>44.31</v>
      </c>
      <c r="AW44">
        <v>70.8</v>
      </c>
      <c r="AX44">
        <v>41.1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2560.0200000000004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23.57</v>
      </c>
      <c r="J45">
        <v>5.48</v>
      </c>
      <c r="K45">
        <v>341.57</v>
      </c>
      <c r="L45">
        <v>654.29999999999995</v>
      </c>
      <c r="M45">
        <v>92</v>
      </c>
      <c r="N45">
        <v>118.75</v>
      </c>
      <c r="O45">
        <v>124.32</v>
      </c>
      <c r="P45">
        <v>125.96</v>
      </c>
      <c r="Q45">
        <v>20.56</v>
      </c>
      <c r="R45">
        <v>42.39</v>
      </c>
      <c r="S45">
        <v>26.39</v>
      </c>
      <c r="T45">
        <v>0</v>
      </c>
      <c r="U45">
        <v>418.77</v>
      </c>
      <c r="V45">
        <v>17.100000000000001</v>
      </c>
      <c r="W45">
        <v>45.22</v>
      </c>
      <c r="X45">
        <v>148.30000000000001</v>
      </c>
      <c r="Y45">
        <v>0</v>
      </c>
      <c r="Z45">
        <v>0</v>
      </c>
      <c r="AA45">
        <v>0</v>
      </c>
      <c r="AB45">
        <v>13.17</v>
      </c>
      <c r="AC45">
        <v>9.67</v>
      </c>
      <c r="AD45">
        <v>0</v>
      </c>
      <c r="AE45">
        <v>0</v>
      </c>
      <c r="AF45">
        <v>8.8800000000000008</v>
      </c>
      <c r="AG45">
        <v>43.37</v>
      </c>
      <c r="AH45">
        <v>0</v>
      </c>
      <c r="AI45">
        <v>0</v>
      </c>
      <c r="AJ45">
        <v>0</v>
      </c>
      <c r="AK45">
        <v>53.43</v>
      </c>
      <c r="AL45">
        <v>9.2899999999999991</v>
      </c>
      <c r="AM45">
        <v>10.53</v>
      </c>
      <c r="AN45">
        <v>0</v>
      </c>
      <c r="AO45">
        <v>0</v>
      </c>
      <c r="AP45">
        <v>1.54</v>
      </c>
      <c r="AQ45">
        <v>62.24</v>
      </c>
      <c r="AR45">
        <v>1.1100000000000001</v>
      </c>
      <c r="AS45">
        <v>4.4400000000000004</v>
      </c>
      <c r="AT45">
        <v>20</v>
      </c>
      <c r="AU45">
        <v>0</v>
      </c>
      <c r="AV45">
        <v>44.1</v>
      </c>
      <c r="AW45">
        <v>70.8</v>
      </c>
      <c r="AX45">
        <v>41.1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2598.3500000000004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23.57</v>
      </c>
      <c r="J46">
        <v>5.48</v>
      </c>
      <c r="K46">
        <v>341.57</v>
      </c>
      <c r="L46">
        <v>654.29999999999995</v>
      </c>
      <c r="M46">
        <v>92</v>
      </c>
      <c r="N46">
        <v>118.75</v>
      </c>
      <c r="O46">
        <v>124.32</v>
      </c>
      <c r="P46">
        <v>125.96</v>
      </c>
      <c r="Q46">
        <v>20.56</v>
      </c>
      <c r="R46">
        <v>42.39</v>
      </c>
      <c r="S46">
        <v>26.39</v>
      </c>
      <c r="T46">
        <v>0</v>
      </c>
      <c r="U46">
        <v>418.77</v>
      </c>
      <c r="V46">
        <v>17.100000000000001</v>
      </c>
      <c r="W46">
        <v>45.22</v>
      </c>
      <c r="X46">
        <v>148.30000000000001</v>
      </c>
      <c r="Y46">
        <v>0</v>
      </c>
      <c r="Z46">
        <v>0</v>
      </c>
      <c r="AA46">
        <v>0</v>
      </c>
      <c r="AB46">
        <v>13.17</v>
      </c>
      <c r="AC46">
        <v>9.67</v>
      </c>
      <c r="AD46">
        <v>0</v>
      </c>
      <c r="AE46">
        <v>0</v>
      </c>
      <c r="AF46">
        <v>8.8800000000000008</v>
      </c>
      <c r="AG46">
        <v>43.37</v>
      </c>
      <c r="AH46">
        <v>0</v>
      </c>
      <c r="AI46">
        <v>0</v>
      </c>
      <c r="AJ46">
        <v>0</v>
      </c>
      <c r="AK46">
        <v>53.43</v>
      </c>
      <c r="AL46">
        <v>55.77</v>
      </c>
      <c r="AM46">
        <v>5.27</v>
      </c>
      <c r="AN46">
        <v>0</v>
      </c>
      <c r="AO46">
        <v>0</v>
      </c>
      <c r="AP46">
        <v>1.54</v>
      </c>
      <c r="AQ46">
        <v>46.68</v>
      </c>
      <c r="AR46">
        <v>1.1100000000000001</v>
      </c>
      <c r="AS46">
        <v>4.4400000000000004</v>
      </c>
      <c r="AT46">
        <v>20</v>
      </c>
      <c r="AU46">
        <v>0</v>
      </c>
      <c r="AV46">
        <v>43.89</v>
      </c>
      <c r="AW46">
        <v>70.8</v>
      </c>
      <c r="AX46">
        <v>41.1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2623.8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23.57</v>
      </c>
      <c r="J47">
        <v>5.48</v>
      </c>
      <c r="K47">
        <v>341.57</v>
      </c>
      <c r="L47">
        <v>654.29999999999995</v>
      </c>
      <c r="M47">
        <v>92</v>
      </c>
      <c r="N47">
        <v>118.75</v>
      </c>
      <c r="O47">
        <v>124.32</v>
      </c>
      <c r="P47">
        <v>125.96</v>
      </c>
      <c r="Q47">
        <v>20.56</v>
      </c>
      <c r="R47">
        <v>42.39</v>
      </c>
      <c r="S47">
        <v>26.39</v>
      </c>
      <c r="T47">
        <v>0</v>
      </c>
      <c r="U47">
        <v>418.77</v>
      </c>
      <c r="V47">
        <v>17.100000000000001</v>
      </c>
      <c r="W47">
        <v>45.22</v>
      </c>
      <c r="X47">
        <v>148.30000000000001</v>
      </c>
      <c r="Y47">
        <v>0</v>
      </c>
      <c r="Z47">
        <v>0</v>
      </c>
      <c r="AA47">
        <v>0</v>
      </c>
      <c r="AB47">
        <v>13.17</v>
      </c>
      <c r="AC47">
        <v>9.67</v>
      </c>
      <c r="AD47">
        <v>0</v>
      </c>
      <c r="AE47">
        <v>0</v>
      </c>
      <c r="AF47">
        <v>8.8800000000000008</v>
      </c>
      <c r="AG47">
        <v>43.37</v>
      </c>
      <c r="AH47">
        <v>0</v>
      </c>
      <c r="AI47">
        <v>0</v>
      </c>
      <c r="AJ47">
        <v>0</v>
      </c>
      <c r="AK47">
        <v>53.43</v>
      </c>
      <c r="AL47">
        <v>55.77</v>
      </c>
      <c r="AM47">
        <v>5.27</v>
      </c>
      <c r="AN47">
        <v>0</v>
      </c>
      <c r="AO47">
        <v>0</v>
      </c>
      <c r="AP47">
        <v>1.54</v>
      </c>
      <c r="AQ47">
        <v>44.54</v>
      </c>
      <c r="AR47">
        <v>1.1100000000000001</v>
      </c>
      <c r="AS47">
        <v>4.4400000000000004</v>
      </c>
      <c r="AT47">
        <v>20</v>
      </c>
      <c r="AU47">
        <v>0</v>
      </c>
      <c r="AV47">
        <v>43.68</v>
      </c>
      <c r="AW47">
        <v>70.8</v>
      </c>
      <c r="AX47">
        <v>41.1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2621.4500000000003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23.57</v>
      </c>
      <c r="J48">
        <v>5.48</v>
      </c>
      <c r="K48">
        <v>341.57</v>
      </c>
      <c r="L48">
        <v>654.29999999999995</v>
      </c>
      <c r="M48">
        <v>92</v>
      </c>
      <c r="N48">
        <v>118.75</v>
      </c>
      <c r="O48">
        <v>124.32</v>
      </c>
      <c r="P48">
        <v>125.96</v>
      </c>
      <c r="Q48">
        <v>20.56</v>
      </c>
      <c r="R48">
        <v>42.39</v>
      </c>
      <c r="S48">
        <v>26.39</v>
      </c>
      <c r="T48">
        <v>0</v>
      </c>
      <c r="U48">
        <v>418.77</v>
      </c>
      <c r="V48">
        <v>17.100000000000001</v>
      </c>
      <c r="W48">
        <v>45.22</v>
      </c>
      <c r="X48">
        <v>148.30000000000001</v>
      </c>
      <c r="Y48">
        <v>0</v>
      </c>
      <c r="Z48">
        <v>0</v>
      </c>
      <c r="AA48">
        <v>0</v>
      </c>
      <c r="AB48">
        <v>13.17</v>
      </c>
      <c r="AC48">
        <v>9.67</v>
      </c>
      <c r="AD48">
        <v>0</v>
      </c>
      <c r="AE48">
        <v>0</v>
      </c>
      <c r="AF48">
        <v>8.8800000000000008</v>
      </c>
      <c r="AG48">
        <v>43.37</v>
      </c>
      <c r="AH48">
        <v>0</v>
      </c>
      <c r="AI48">
        <v>0</v>
      </c>
      <c r="AJ48">
        <v>0</v>
      </c>
      <c r="AK48">
        <v>53.43</v>
      </c>
      <c r="AL48">
        <v>55.77</v>
      </c>
      <c r="AM48">
        <v>5.27</v>
      </c>
      <c r="AN48">
        <v>0</v>
      </c>
      <c r="AO48">
        <v>0</v>
      </c>
      <c r="AP48">
        <v>1.54</v>
      </c>
      <c r="AQ48">
        <v>31.12</v>
      </c>
      <c r="AR48">
        <v>1.1100000000000001</v>
      </c>
      <c r="AS48">
        <v>4.4400000000000004</v>
      </c>
      <c r="AT48">
        <v>20</v>
      </c>
      <c r="AU48">
        <v>0</v>
      </c>
      <c r="AV48">
        <v>43.68</v>
      </c>
      <c r="AW48">
        <v>70.8</v>
      </c>
      <c r="AX48">
        <v>41.1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2608.0300000000002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23.57</v>
      </c>
      <c r="J49">
        <v>5.48</v>
      </c>
      <c r="K49">
        <v>341.57</v>
      </c>
      <c r="L49">
        <v>654.29999999999995</v>
      </c>
      <c r="M49">
        <v>92</v>
      </c>
      <c r="N49">
        <v>118.75</v>
      </c>
      <c r="O49">
        <v>124.32</v>
      </c>
      <c r="P49">
        <v>125.96</v>
      </c>
      <c r="Q49">
        <v>20.56</v>
      </c>
      <c r="R49">
        <v>42.39</v>
      </c>
      <c r="S49">
        <v>26.39</v>
      </c>
      <c r="T49">
        <v>0</v>
      </c>
      <c r="U49">
        <v>418.77</v>
      </c>
      <c r="V49">
        <v>17.100000000000001</v>
      </c>
      <c r="W49">
        <v>45.22</v>
      </c>
      <c r="X49">
        <v>148.30000000000001</v>
      </c>
      <c r="Y49">
        <v>0</v>
      </c>
      <c r="Z49">
        <v>0</v>
      </c>
      <c r="AA49">
        <v>0</v>
      </c>
      <c r="AB49">
        <v>13.17</v>
      </c>
      <c r="AC49">
        <v>9.67</v>
      </c>
      <c r="AD49">
        <v>0</v>
      </c>
      <c r="AE49">
        <v>0</v>
      </c>
      <c r="AF49">
        <v>8.8800000000000008</v>
      </c>
      <c r="AG49">
        <v>43.37</v>
      </c>
      <c r="AH49">
        <v>0</v>
      </c>
      <c r="AI49">
        <v>0</v>
      </c>
      <c r="AJ49">
        <v>0</v>
      </c>
      <c r="AK49">
        <v>53.43</v>
      </c>
      <c r="AL49">
        <v>55.77</v>
      </c>
      <c r="AM49">
        <v>5.27</v>
      </c>
      <c r="AN49">
        <v>0</v>
      </c>
      <c r="AO49">
        <v>0</v>
      </c>
      <c r="AP49">
        <v>1.54</v>
      </c>
      <c r="AQ49">
        <v>30.24</v>
      </c>
      <c r="AR49">
        <v>1.1100000000000001</v>
      </c>
      <c r="AS49">
        <v>4.4400000000000004</v>
      </c>
      <c r="AT49">
        <v>20</v>
      </c>
      <c r="AU49">
        <v>0</v>
      </c>
      <c r="AV49">
        <v>43.47</v>
      </c>
      <c r="AW49">
        <v>70.8</v>
      </c>
      <c r="AX49">
        <v>41.1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2606.94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23.57</v>
      </c>
      <c r="J50">
        <v>5.48</v>
      </c>
      <c r="K50">
        <v>341.57</v>
      </c>
      <c r="L50">
        <v>654.29999999999995</v>
      </c>
      <c r="M50">
        <v>92</v>
      </c>
      <c r="N50">
        <v>118.75</v>
      </c>
      <c r="O50">
        <v>124.32</v>
      </c>
      <c r="P50">
        <v>125.96</v>
      </c>
      <c r="Q50">
        <v>20.56</v>
      </c>
      <c r="R50">
        <v>42.39</v>
      </c>
      <c r="S50">
        <v>26.39</v>
      </c>
      <c r="T50">
        <v>0</v>
      </c>
      <c r="U50">
        <v>418.77</v>
      </c>
      <c r="V50">
        <v>17.100000000000001</v>
      </c>
      <c r="W50">
        <v>45.22</v>
      </c>
      <c r="X50">
        <v>148.30000000000001</v>
      </c>
      <c r="Y50">
        <v>0</v>
      </c>
      <c r="Z50">
        <v>0</v>
      </c>
      <c r="AA50">
        <v>0</v>
      </c>
      <c r="AB50">
        <v>13.17</v>
      </c>
      <c r="AC50">
        <v>9.67</v>
      </c>
      <c r="AD50">
        <v>0</v>
      </c>
      <c r="AE50">
        <v>0</v>
      </c>
      <c r="AF50">
        <v>8.8800000000000008</v>
      </c>
      <c r="AG50">
        <v>43.37</v>
      </c>
      <c r="AH50">
        <v>0</v>
      </c>
      <c r="AI50">
        <v>0</v>
      </c>
      <c r="AJ50">
        <v>0</v>
      </c>
      <c r="AK50">
        <v>53.43</v>
      </c>
      <c r="AL50">
        <v>9.2899999999999991</v>
      </c>
      <c r="AM50">
        <v>0</v>
      </c>
      <c r="AN50">
        <v>0</v>
      </c>
      <c r="AO50">
        <v>0</v>
      </c>
      <c r="AP50">
        <v>1.54</v>
      </c>
      <c r="AQ50">
        <v>15.56</v>
      </c>
      <c r="AR50">
        <v>1.1100000000000001</v>
      </c>
      <c r="AS50">
        <v>4.4400000000000004</v>
      </c>
      <c r="AT50">
        <v>20</v>
      </c>
      <c r="AU50">
        <v>0</v>
      </c>
      <c r="AV50">
        <v>43.47</v>
      </c>
      <c r="AW50">
        <v>70.8</v>
      </c>
      <c r="AX50">
        <v>41.1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2540.5100000000002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23.57</v>
      </c>
      <c r="J51">
        <v>5.48</v>
      </c>
      <c r="K51">
        <v>341.57</v>
      </c>
      <c r="L51">
        <v>654.29999999999995</v>
      </c>
      <c r="M51">
        <v>92</v>
      </c>
      <c r="N51">
        <v>118.75</v>
      </c>
      <c r="O51">
        <v>124.32</v>
      </c>
      <c r="P51">
        <v>125.96</v>
      </c>
      <c r="Q51">
        <v>20.56</v>
      </c>
      <c r="R51">
        <v>42.39</v>
      </c>
      <c r="S51">
        <v>26.39</v>
      </c>
      <c r="T51">
        <v>0</v>
      </c>
      <c r="U51">
        <v>418.77</v>
      </c>
      <c r="V51">
        <v>17.100000000000001</v>
      </c>
      <c r="W51">
        <v>45.22</v>
      </c>
      <c r="X51">
        <v>148.30000000000001</v>
      </c>
      <c r="Y51">
        <v>0</v>
      </c>
      <c r="Z51">
        <v>0</v>
      </c>
      <c r="AA51">
        <v>0</v>
      </c>
      <c r="AB51">
        <v>13.17</v>
      </c>
      <c r="AC51">
        <v>9.67</v>
      </c>
      <c r="AD51">
        <v>0</v>
      </c>
      <c r="AE51">
        <v>0</v>
      </c>
      <c r="AF51">
        <v>8.8800000000000008</v>
      </c>
      <c r="AG51">
        <v>43.37</v>
      </c>
      <c r="AH51">
        <v>0</v>
      </c>
      <c r="AI51">
        <v>0</v>
      </c>
      <c r="AJ51">
        <v>0</v>
      </c>
      <c r="AK51">
        <v>53.43</v>
      </c>
      <c r="AL51">
        <v>1.4</v>
      </c>
      <c r="AM51">
        <v>0</v>
      </c>
      <c r="AN51">
        <v>0</v>
      </c>
      <c r="AO51">
        <v>0</v>
      </c>
      <c r="AP51">
        <v>1.54</v>
      </c>
      <c r="AQ51">
        <v>0</v>
      </c>
      <c r="AR51">
        <v>1.1100000000000001</v>
      </c>
      <c r="AS51">
        <v>4.4400000000000004</v>
      </c>
      <c r="AT51">
        <v>20</v>
      </c>
      <c r="AU51">
        <v>0</v>
      </c>
      <c r="AV51">
        <v>43.36</v>
      </c>
      <c r="AW51">
        <v>70.8</v>
      </c>
      <c r="AX51">
        <v>41.1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2516.9500000000007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23.57</v>
      </c>
      <c r="J52">
        <v>5.48</v>
      </c>
      <c r="K52">
        <v>341.57</v>
      </c>
      <c r="L52">
        <v>654.29999999999995</v>
      </c>
      <c r="M52">
        <v>92</v>
      </c>
      <c r="N52">
        <v>118.75</v>
      </c>
      <c r="O52">
        <v>124.32</v>
      </c>
      <c r="P52">
        <v>125.96</v>
      </c>
      <c r="Q52">
        <v>20.56</v>
      </c>
      <c r="R52">
        <v>42.39</v>
      </c>
      <c r="S52">
        <v>26.39</v>
      </c>
      <c r="T52">
        <v>0</v>
      </c>
      <c r="U52">
        <v>418.77</v>
      </c>
      <c r="V52">
        <v>17.100000000000001</v>
      </c>
      <c r="W52">
        <v>45.22</v>
      </c>
      <c r="X52">
        <v>148.30000000000001</v>
      </c>
      <c r="Y52">
        <v>0</v>
      </c>
      <c r="Z52">
        <v>0</v>
      </c>
      <c r="AA52">
        <v>0</v>
      </c>
      <c r="AB52">
        <v>13.17</v>
      </c>
      <c r="AC52">
        <v>9.67</v>
      </c>
      <c r="AD52">
        <v>0</v>
      </c>
      <c r="AE52">
        <v>0</v>
      </c>
      <c r="AF52">
        <v>8.8800000000000008</v>
      </c>
      <c r="AG52">
        <v>43.37</v>
      </c>
      <c r="AH52">
        <v>0</v>
      </c>
      <c r="AI52">
        <v>0</v>
      </c>
      <c r="AJ52">
        <v>0</v>
      </c>
      <c r="AK52">
        <v>53.43</v>
      </c>
      <c r="AL52">
        <v>1.4</v>
      </c>
      <c r="AM52">
        <v>0</v>
      </c>
      <c r="AN52">
        <v>0</v>
      </c>
      <c r="AO52">
        <v>0</v>
      </c>
      <c r="AP52">
        <v>1.54</v>
      </c>
      <c r="AQ52">
        <v>0</v>
      </c>
      <c r="AR52">
        <v>1.1100000000000001</v>
      </c>
      <c r="AS52">
        <v>4.4400000000000004</v>
      </c>
      <c r="AT52">
        <v>20</v>
      </c>
      <c r="AU52">
        <v>0</v>
      </c>
      <c r="AV52">
        <v>43.16</v>
      </c>
      <c r="AW52">
        <v>70.8</v>
      </c>
      <c r="AX52">
        <v>41.1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2516.7500000000005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23.57</v>
      </c>
      <c r="J53">
        <v>5.48</v>
      </c>
      <c r="K53">
        <v>341.57</v>
      </c>
      <c r="L53">
        <v>654.29999999999995</v>
      </c>
      <c r="M53">
        <v>92</v>
      </c>
      <c r="N53">
        <v>118.75</v>
      </c>
      <c r="O53">
        <v>124.32</v>
      </c>
      <c r="P53">
        <v>125.96</v>
      </c>
      <c r="Q53">
        <v>20.56</v>
      </c>
      <c r="R53">
        <v>42.39</v>
      </c>
      <c r="S53">
        <v>26.39</v>
      </c>
      <c r="T53">
        <v>0</v>
      </c>
      <c r="U53">
        <v>418.77</v>
      </c>
      <c r="V53">
        <v>17.100000000000001</v>
      </c>
      <c r="W53">
        <v>45.22</v>
      </c>
      <c r="X53">
        <v>148.30000000000001</v>
      </c>
      <c r="Y53">
        <v>0</v>
      </c>
      <c r="Z53">
        <v>0</v>
      </c>
      <c r="AA53">
        <v>0</v>
      </c>
      <c r="AB53">
        <v>13.17</v>
      </c>
      <c r="AC53">
        <v>9.67</v>
      </c>
      <c r="AD53">
        <v>0</v>
      </c>
      <c r="AE53">
        <v>0</v>
      </c>
      <c r="AF53">
        <v>8.8800000000000008</v>
      </c>
      <c r="AG53">
        <v>43.37</v>
      </c>
      <c r="AH53">
        <v>0</v>
      </c>
      <c r="AI53">
        <v>0</v>
      </c>
      <c r="AJ53">
        <v>0</v>
      </c>
      <c r="AK53">
        <v>53.43</v>
      </c>
      <c r="AL53">
        <v>1.4</v>
      </c>
      <c r="AM53">
        <v>0</v>
      </c>
      <c r="AN53">
        <v>0</v>
      </c>
      <c r="AO53">
        <v>0</v>
      </c>
      <c r="AP53">
        <v>1.54</v>
      </c>
      <c r="AQ53">
        <v>0</v>
      </c>
      <c r="AR53">
        <v>1.1100000000000001</v>
      </c>
      <c r="AS53">
        <v>4.4400000000000004</v>
      </c>
      <c r="AT53">
        <v>20</v>
      </c>
      <c r="AU53">
        <v>0</v>
      </c>
      <c r="AV53">
        <v>43.16</v>
      </c>
      <c r="AW53">
        <v>70.8</v>
      </c>
      <c r="AX53">
        <v>41.1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2516.7500000000005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23.57</v>
      </c>
      <c r="J54">
        <v>5.48</v>
      </c>
      <c r="K54">
        <v>341.57</v>
      </c>
      <c r="L54">
        <v>654.29999999999995</v>
      </c>
      <c r="M54">
        <v>92</v>
      </c>
      <c r="N54">
        <v>118.75</v>
      </c>
      <c r="O54">
        <v>124.32</v>
      </c>
      <c r="P54">
        <v>125.96</v>
      </c>
      <c r="Q54">
        <v>20.56</v>
      </c>
      <c r="R54">
        <v>42.39</v>
      </c>
      <c r="S54">
        <v>26.39</v>
      </c>
      <c r="T54">
        <v>0</v>
      </c>
      <c r="U54">
        <v>418.77</v>
      </c>
      <c r="V54">
        <v>17.100000000000001</v>
      </c>
      <c r="W54">
        <v>45.22</v>
      </c>
      <c r="X54">
        <v>148.30000000000001</v>
      </c>
      <c r="Y54">
        <v>0</v>
      </c>
      <c r="Z54">
        <v>0</v>
      </c>
      <c r="AA54">
        <v>0</v>
      </c>
      <c r="AB54">
        <v>13.17</v>
      </c>
      <c r="AC54">
        <v>9.67</v>
      </c>
      <c r="AD54">
        <v>0</v>
      </c>
      <c r="AE54">
        <v>0</v>
      </c>
      <c r="AF54">
        <v>8.8800000000000008</v>
      </c>
      <c r="AG54">
        <v>43.37</v>
      </c>
      <c r="AH54">
        <v>0</v>
      </c>
      <c r="AI54">
        <v>0</v>
      </c>
      <c r="AJ54">
        <v>0</v>
      </c>
      <c r="AK54">
        <v>53.43</v>
      </c>
      <c r="AL54">
        <v>1.4</v>
      </c>
      <c r="AM54">
        <v>0</v>
      </c>
      <c r="AN54">
        <v>0</v>
      </c>
      <c r="AO54">
        <v>0</v>
      </c>
      <c r="AP54">
        <v>1.54</v>
      </c>
      <c r="AQ54">
        <v>0</v>
      </c>
      <c r="AR54">
        <v>1.1100000000000001</v>
      </c>
      <c r="AS54">
        <v>4.4400000000000004</v>
      </c>
      <c r="AT54">
        <v>20</v>
      </c>
      <c r="AU54">
        <v>0</v>
      </c>
      <c r="AV54">
        <v>42.94</v>
      </c>
      <c r="AW54">
        <v>70.8</v>
      </c>
      <c r="AX54">
        <v>41.1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2516.5300000000007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23.57</v>
      </c>
      <c r="J55">
        <v>5.48</v>
      </c>
      <c r="K55">
        <v>341.57</v>
      </c>
      <c r="L55">
        <v>654.29999999999995</v>
      </c>
      <c r="M55">
        <v>92</v>
      </c>
      <c r="N55">
        <v>118.75</v>
      </c>
      <c r="O55">
        <v>124.32</v>
      </c>
      <c r="P55">
        <v>125.96</v>
      </c>
      <c r="Q55">
        <v>20.56</v>
      </c>
      <c r="R55">
        <v>42.39</v>
      </c>
      <c r="S55">
        <v>26.39</v>
      </c>
      <c r="T55">
        <v>0</v>
      </c>
      <c r="U55">
        <v>418.77</v>
      </c>
      <c r="V55">
        <v>17.100000000000001</v>
      </c>
      <c r="W55">
        <v>45.22</v>
      </c>
      <c r="X55">
        <v>148.30000000000001</v>
      </c>
      <c r="Y55">
        <v>0</v>
      </c>
      <c r="Z55">
        <v>6.52</v>
      </c>
      <c r="AA55">
        <v>0</v>
      </c>
      <c r="AB55">
        <v>13.17</v>
      </c>
      <c r="AC55">
        <v>0</v>
      </c>
      <c r="AD55">
        <v>0</v>
      </c>
      <c r="AE55">
        <v>0</v>
      </c>
      <c r="AF55">
        <v>8.8800000000000008</v>
      </c>
      <c r="AG55">
        <v>43.37</v>
      </c>
      <c r="AH55">
        <v>0</v>
      </c>
      <c r="AI55">
        <v>0</v>
      </c>
      <c r="AJ55">
        <v>0</v>
      </c>
      <c r="AK55">
        <v>53.43</v>
      </c>
      <c r="AL55">
        <v>1.4</v>
      </c>
      <c r="AM55">
        <v>0</v>
      </c>
      <c r="AN55">
        <v>0</v>
      </c>
      <c r="AO55">
        <v>0</v>
      </c>
      <c r="AP55">
        <v>1.54</v>
      </c>
      <c r="AQ55">
        <v>0</v>
      </c>
      <c r="AR55">
        <v>1.1100000000000001</v>
      </c>
      <c r="AS55">
        <v>4.4400000000000004</v>
      </c>
      <c r="AT55">
        <v>20</v>
      </c>
      <c r="AU55">
        <v>0</v>
      </c>
      <c r="AV55">
        <v>42.94</v>
      </c>
      <c r="AW55">
        <v>70.8</v>
      </c>
      <c r="AX55">
        <v>41.1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2513.3800000000006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23.57</v>
      </c>
      <c r="J56">
        <v>5.48</v>
      </c>
      <c r="K56">
        <v>341.57</v>
      </c>
      <c r="L56">
        <v>654.29999999999995</v>
      </c>
      <c r="M56">
        <v>92</v>
      </c>
      <c r="N56">
        <v>118.75</v>
      </c>
      <c r="O56">
        <v>124.32</v>
      </c>
      <c r="P56">
        <v>125.96</v>
      </c>
      <c r="Q56">
        <v>20.56</v>
      </c>
      <c r="R56">
        <v>42.39</v>
      </c>
      <c r="S56">
        <v>26.39</v>
      </c>
      <c r="T56">
        <v>0</v>
      </c>
      <c r="U56">
        <v>418.77</v>
      </c>
      <c r="V56">
        <v>17.100000000000001</v>
      </c>
      <c r="W56">
        <v>45.22</v>
      </c>
      <c r="X56">
        <v>148.30000000000001</v>
      </c>
      <c r="Y56">
        <v>0</v>
      </c>
      <c r="Z56">
        <v>6.52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8.8800000000000008</v>
      </c>
      <c r="AG56">
        <v>43.37</v>
      </c>
      <c r="AH56">
        <v>0</v>
      </c>
      <c r="AI56">
        <v>0</v>
      </c>
      <c r="AJ56">
        <v>0</v>
      </c>
      <c r="AK56">
        <v>53.43</v>
      </c>
      <c r="AL56">
        <v>1.4</v>
      </c>
      <c r="AM56">
        <v>0</v>
      </c>
      <c r="AN56">
        <v>0</v>
      </c>
      <c r="AO56">
        <v>0</v>
      </c>
      <c r="AP56">
        <v>1.54</v>
      </c>
      <c r="AQ56">
        <v>0</v>
      </c>
      <c r="AR56">
        <v>1.1100000000000001</v>
      </c>
      <c r="AS56">
        <v>4.4400000000000004</v>
      </c>
      <c r="AT56">
        <v>20</v>
      </c>
      <c r="AU56">
        <v>0</v>
      </c>
      <c r="AV56">
        <v>42.94</v>
      </c>
      <c r="AW56">
        <v>70.8</v>
      </c>
      <c r="AX56">
        <v>41.1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2500.2100000000005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23.57</v>
      </c>
      <c r="J57">
        <v>5.48</v>
      </c>
      <c r="K57">
        <v>341.57</v>
      </c>
      <c r="L57">
        <v>654.29999999999995</v>
      </c>
      <c r="M57">
        <v>92</v>
      </c>
      <c r="N57">
        <v>118.75</v>
      </c>
      <c r="O57">
        <v>124.32</v>
      </c>
      <c r="P57">
        <v>125.96</v>
      </c>
      <c r="Q57">
        <v>20.56</v>
      </c>
      <c r="R57">
        <v>42.39</v>
      </c>
      <c r="S57">
        <v>26.39</v>
      </c>
      <c r="T57">
        <v>0</v>
      </c>
      <c r="U57">
        <v>418.77</v>
      </c>
      <c r="V57">
        <v>17.100000000000001</v>
      </c>
      <c r="W57">
        <v>45.22</v>
      </c>
      <c r="X57">
        <v>148.30000000000001</v>
      </c>
      <c r="Y57">
        <v>0</v>
      </c>
      <c r="Z57">
        <v>6.52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8.8800000000000008</v>
      </c>
      <c r="AG57">
        <v>43.37</v>
      </c>
      <c r="AH57">
        <v>0</v>
      </c>
      <c r="AI57">
        <v>0</v>
      </c>
      <c r="AJ57">
        <v>0</v>
      </c>
      <c r="AK57">
        <v>53.43</v>
      </c>
      <c r="AL57">
        <v>1.4</v>
      </c>
      <c r="AM57">
        <v>0</v>
      </c>
      <c r="AN57">
        <v>0</v>
      </c>
      <c r="AO57">
        <v>0</v>
      </c>
      <c r="AP57">
        <v>1.54</v>
      </c>
      <c r="AQ57">
        <v>0</v>
      </c>
      <c r="AR57">
        <v>1.1100000000000001</v>
      </c>
      <c r="AS57">
        <v>4.4400000000000004</v>
      </c>
      <c r="AT57">
        <v>20</v>
      </c>
      <c r="AU57">
        <v>0</v>
      </c>
      <c r="AV57">
        <v>42.94</v>
      </c>
      <c r="AW57">
        <v>70.8</v>
      </c>
      <c r="AX57">
        <v>41.1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2500.2100000000005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23.57</v>
      </c>
      <c r="J58">
        <v>5.48</v>
      </c>
      <c r="K58">
        <v>341.57</v>
      </c>
      <c r="L58">
        <v>654.29999999999995</v>
      </c>
      <c r="M58">
        <v>92</v>
      </c>
      <c r="N58">
        <v>118.75</v>
      </c>
      <c r="O58">
        <v>124.32</v>
      </c>
      <c r="P58">
        <v>125.96</v>
      </c>
      <c r="Q58">
        <v>20.56</v>
      </c>
      <c r="R58">
        <v>42.39</v>
      </c>
      <c r="S58">
        <v>26.39</v>
      </c>
      <c r="T58">
        <v>0</v>
      </c>
      <c r="U58">
        <v>418.77</v>
      </c>
      <c r="V58">
        <v>17.100000000000001</v>
      </c>
      <c r="W58">
        <v>45.22</v>
      </c>
      <c r="X58">
        <v>148.30000000000001</v>
      </c>
      <c r="Y58">
        <v>0</v>
      </c>
      <c r="Z58">
        <v>6.52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8.8800000000000008</v>
      </c>
      <c r="AG58">
        <v>43.37</v>
      </c>
      <c r="AH58">
        <v>0</v>
      </c>
      <c r="AI58">
        <v>0</v>
      </c>
      <c r="AJ58">
        <v>0</v>
      </c>
      <c r="AK58">
        <v>53.43</v>
      </c>
      <c r="AL58">
        <v>1.4</v>
      </c>
      <c r="AM58">
        <v>0</v>
      </c>
      <c r="AN58">
        <v>0</v>
      </c>
      <c r="AO58">
        <v>0</v>
      </c>
      <c r="AP58">
        <v>1.54</v>
      </c>
      <c r="AQ58">
        <v>0</v>
      </c>
      <c r="AR58">
        <v>1.1100000000000001</v>
      </c>
      <c r="AS58">
        <v>4.4400000000000004</v>
      </c>
      <c r="AT58">
        <v>20</v>
      </c>
      <c r="AU58">
        <v>0</v>
      </c>
      <c r="AV58">
        <v>42.74</v>
      </c>
      <c r="AW58">
        <v>70.8</v>
      </c>
      <c r="AX58">
        <v>41.1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2500.0100000000002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23.57</v>
      </c>
      <c r="J59">
        <v>5.48</v>
      </c>
      <c r="K59">
        <v>341.57</v>
      </c>
      <c r="L59">
        <v>654.29999999999995</v>
      </c>
      <c r="M59">
        <v>92</v>
      </c>
      <c r="N59">
        <v>118.75</v>
      </c>
      <c r="O59">
        <v>124.32</v>
      </c>
      <c r="P59">
        <v>125.96</v>
      </c>
      <c r="Q59">
        <v>20.56</v>
      </c>
      <c r="R59">
        <v>42.39</v>
      </c>
      <c r="S59">
        <v>26.39</v>
      </c>
      <c r="T59">
        <v>0</v>
      </c>
      <c r="U59">
        <v>418.77</v>
      </c>
      <c r="V59">
        <v>17.100000000000001</v>
      </c>
      <c r="W59">
        <v>45.22</v>
      </c>
      <c r="X59">
        <v>148.30000000000001</v>
      </c>
      <c r="Y59">
        <v>0</v>
      </c>
      <c r="Z59">
        <v>6.52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8.8800000000000008</v>
      </c>
      <c r="AG59">
        <v>43.37</v>
      </c>
      <c r="AH59">
        <v>0</v>
      </c>
      <c r="AI59">
        <v>0</v>
      </c>
      <c r="AJ59">
        <v>0</v>
      </c>
      <c r="AK59">
        <v>53.43</v>
      </c>
      <c r="AL59">
        <v>1.4</v>
      </c>
      <c r="AM59">
        <v>0</v>
      </c>
      <c r="AN59">
        <v>0</v>
      </c>
      <c r="AO59">
        <v>0</v>
      </c>
      <c r="AP59">
        <v>1.54</v>
      </c>
      <c r="AQ59">
        <v>0</v>
      </c>
      <c r="AR59">
        <v>1.1100000000000001</v>
      </c>
      <c r="AS59">
        <v>4.4400000000000004</v>
      </c>
      <c r="AT59">
        <v>20</v>
      </c>
      <c r="AU59">
        <v>0</v>
      </c>
      <c r="AV59">
        <v>42.94</v>
      </c>
      <c r="AW59">
        <v>70.8</v>
      </c>
      <c r="AX59">
        <v>41.1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2500.2100000000005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23.57</v>
      </c>
      <c r="J60">
        <v>5.48</v>
      </c>
      <c r="K60">
        <v>341.57</v>
      </c>
      <c r="L60">
        <v>654.29999999999995</v>
      </c>
      <c r="M60">
        <v>92</v>
      </c>
      <c r="N60">
        <v>118.75</v>
      </c>
      <c r="O60">
        <v>124.32</v>
      </c>
      <c r="P60">
        <v>125.96</v>
      </c>
      <c r="Q60">
        <v>20.56</v>
      </c>
      <c r="R60">
        <v>42.39</v>
      </c>
      <c r="S60">
        <v>26.39</v>
      </c>
      <c r="T60">
        <v>0</v>
      </c>
      <c r="U60">
        <v>418.77</v>
      </c>
      <c r="V60">
        <v>17.100000000000001</v>
      </c>
      <c r="W60">
        <v>45.22</v>
      </c>
      <c r="X60">
        <v>148.30000000000001</v>
      </c>
      <c r="Y60">
        <v>0</v>
      </c>
      <c r="Z60">
        <v>6.52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8.8800000000000008</v>
      </c>
      <c r="AG60">
        <v>43.37</v>
      </c>
      <c r="AH60">
        <v>0</v>
      </c>
      <c r="AI60">
        <v>0</v>
      </c>
      <c r="AJ60">
        <v>0</v>
      </c>
      <c r="AK60">
        <v>53.43</v>
      </c>
      <c r="AL60">
        <v>1.4</v>
      </c>
      <c r="AM60">
        <v>0</v>
      </c>
      <c r="AN60">
        <v>0</v>
      </c>
      <c r="AO60">
        <v>0</v>
      </c>
      <c r="AP60">
        <v>1.54</v>
      </c>
      <c r="AQ60">
        <v>0</v>
      </c>
      <c r="AR60">
        <v>1.1100000000000001</v>
      </c>
      <c r="AS60">
        <v>4.4400000000000004</v>
      </c>
      <c r="AT60">
        <v>20</v>
      </c>
      <c r="AU60">
        <v>0</v>
      </c>
      <c r="AV60">
        <v>42.74</v>
      </c>
      <c r="AW60">
        <v>70.8</v>
      </c>
      <c r="AX60">
        <v>41.1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2500.0100000000002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23.57</v>
      </c>
      <c r="J61">
        <v>5.48</v>
      </c>
      <c r="K61">
        <v>341.57</v>
      </c>
      <c r="L61">
        <v>654.29999999999995</v>
      </c>
      <c r="M61">
        <v>92</v>
      </c>
      <c r="N61">
        <v>118.75</v>
      </c>
      <c r="O61">
        <v>124.32</v>
      </c>
      <c r="P61">
        <v>125.96</v>
      </c>
      <c r="Q61">
        <v>20.56</v>
      </c>
      <c r="R61">
        <v>42.39</v>
      </c>
      <c r="S61">
        <v>26.39</v>
      </c>
      <c r="T61">
        <v>0</v>
      </c>
      <c r="U61">
        <v>418.77</v>
      </c>
      <c r="V61">
        <v>17.100000000000001</v>
      </c>
      <c r="W61">
        <v>45.22</v>
      </c>
      <c r="X61">
        <v>148.30000000000001</v>
      </c>
      <c r="Y61">
        <v>0</v>
      </c>
      <c r="Z61">
        <v>6.52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8.8800000000000008</v>
      </c>
      <c r="AG61">
        <v>43.37</v>
      </c>
      <c r="AH61">
        <v>0</v>
      </c>
      <c r="AI61">
        <v>0</v>
      </c>
      <c r="AJ61">
        <v>0</v>
      </c>
      <c r="AK61">
        <v>53.43</v>
      </c>
      <c r="AL61">
        <v>1.4</v>
      </c>
      <c r="AM61">
        <v>0</v>
      </c>
      <c r="AN61">
        <v>0</v>
      </c>
      <c r="AO61">
        <v>0</v>
      </c>
      <c r="AP61">
        <v>1.54</v>
      </c>
      <c r="AQ61">
        <v>0</v>
      </c>
      <c r="AR61">
        <v>1.1100000000000001</v>
      </c>
      <c r="AS61">
        <v>4.4400000000000004</v>
      </c>
      <c r="AT61">
        <v>20</v>
      </c>
      <c r="AU61">
        <v>0</v>
      </c>
      <c r="AV61">
        <v>42.74</v>
      </c>
      <c r="AW61">
        <v>70.8</v>
      </c>
      <c r="AX61">
        <v>41.1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2500.0100000000002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23.57</v>
      </c>
      <c r="J62">
        <v>5.48</v>
      </c>
      <c r="K62">
        <v>341.57</v>
      </c>
      <c r="L62">
        <v>654.29999999999995</v>
      </c>
      <c r="M62">
        <v>92</v>
      </c>
      <c r="N62">
        <v>118.75</v>
      </c>
      <c r="O62">
        <v>124.32</v>
      </c>
      <c r="P62">
        <v>125.96</v>
      </c>
      <c r="Q62">
        <v>20.56</v>
      </c>
      <c r="R62">
        <v>42.39</v>
      </c>
      <c r="S62">
        <v>26.39</v>
      </c>
      <c r="T62">
        <v>0</v>
      </c>
      <c r="U62">
        <v>418.77</v>
      </c>
      <c r="V62">
        <v>17.100000000000001</v>
      </c>
      <c r="W62">
        <v>45.22</v>
      </c>
      <c r="X62">
        <v>148.30000000000001</v>
      </c>
      <c r="Y62">
        <v>0</v>
      </c>
      <c r="Z62">
        <v>6.52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8.8800000000000008</v>
      </c>
      <c r="AG62">
        <v>43.37</v>
      </c>
      <c r="AH62">
        <v>0</v>
      </c>
      <c r="AI62">
        <v>0</v>
      </c>
      <c r="AJ62">
        <v>0</v>
      </c>
      <c r="AK62">
        <v>53.43</v>
      </c>
      <c r="AL62">
        <v>1.4</v>
      </c>
      <c r="AM62">
        <v>0</v>
      </c>
      <c r="AN62">
        <v>0</v>
      </c>
      <c r="AO62">
        <v>0</v>
      </c>
      <c r="AP62">
        <v>1.54</v>
      </c>
      <c r="AQ62">
        <v>0</v>
      </c>
      <c r="AR62">
        <v>1.1100000000000001</v>
      </c>
      <c r="AS62">
        <v>4.4400000000000004</v>
      </c>
      <c r="AT62">
        <v>20</v>
      </c>
      <c r="AU62">
        <v>0</v>
      </c>
      <c r="AV62">
        <v>42.74</v>
      </c>
      <c r="AW62">
        <v>70.8</v>
      </c>
      <c r="AX62">
        <v>41.1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2500.0100000000002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23.57</v>
      </c>
      <c r="J63">
        <v>5.48</v>
      </c>
      <c r="K63">
        <v>341.57</v>
      </c>
      <c r="L63">
        <v>654.29999999999995</v>
      </c>
      <c r="M63">
        <v>92</v>
      </c>
      <c r="N63">
        <v>118.75</v>
      </c>
      <c r="O63">
        <v>124.32</v>
      </c>
      <c r="P63">
        <v>125.96</v>
      </c>
      <c r="Q63">
        <v>20.56</v>
      </c>
      <c r="R63">
        <v>42.39</v>
      </c>
      <c r="S63">
        <v>26.39</v>
      </c>
      <c r="T63">
        <v>0</v>
      </c>
      <c r="U63">
        <v>418.77</v>
      </c>
      <c r="V63">
        <v>17.100000000000001</v>
      </c>
      <c r="W63">
        <v>45.22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8.8800000000000008</v>
      </c>
      <c r="AG63">
        <v>43.37</v>
      </c>
      <c r="AH63">
        <v>0</v>
      </c>
      <c r="AI63">
        <v>0</v>
      </c>
      <c r="AJ63">
        <v>0</v>
      </c>
      <c r="AK63">
        <v>53.43</v>
      </c>
      <c r="AL63">
        <v>1.4</v>
      </c>
      <c r="AM63">
        <v>0</v>
      </c>
      <c r="AN63">
        <v>0</v>
      </c>
      <c r="AO63">
        <v>0</v>
      </c>
      <c r="AP63">
        <v>1.54</v>
      </c>
      <c r="AQ63">
        <v>0</v>
      </c>
      <c r="AR63">
        <v>1.1100000000000001</v>
      </c>
      <c r="AS63">
        <v>4.4400000000000004</v>
      </c>
      <c r="AT63">
        <v>20</v>
      </c>
      <c r="AU63">
        <v>0</v>
      </c>
      <c r="AV63">
        <v>42.74</v>
      </c>
      <c r="AW63">
        <v>70.8</v>
      </c>
      <c r="AX63">
        <v>41.1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2493.4900000000002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23.57</v>
      </c>
      <c r="J64">
        <v>5.48</v>
      </c>
      <c r="K64">
        <v>341.57</v>
      </c>
      <c r="L64">
        <v>654.29999999999995</v>
      </c>
      <c r="M64">
        <v>92</v>
      </c>
      <c r="N64">
        <v>118.75</v>
      </c>
      <c r="O64">
        <v>124.32</v>
      </c>
      <c r="P64">
        <v>125.96</v>
      </c>
      <c r="Q64">
        <v>20.56</v>
      </c>
      <c r="R64">
        <v>42.39</v>
      </c>
      <c r="S64">
        <v>26.39</v>
      </c>
      <c r="T64">
        <v>0</v>
      </c>
      <c r="U64">
        <v>418.77</v>
      </c>
      <c r="V64">
        <v>17.100000000000001</v>
      </c>
      <c r="W64">
        <v>45.22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8.8800000000000008</v>
      </c>
      <c r="AG64">
        <v>43.37</v>
      </c>
      <c r="AH64">
        <v>0</v>
      </c>
      <c r="AI64">
        <v>0</v>
      </c>
      <c r="AJ64">
        <v>0</v>
      </c>
      <c r="AK64">
        <v>53.43</v>
      </c>
      <c r="AL64">
        <v>1.4</v>
      </c>
      <c r="AM64">
        <v>0</v>
      </c>
      <c r="AN64">
        <v>0</v>
      </c>
      <c r="AO64">
        <v>0</v>
      </c>
      <c r="AP64">
        <v>1.54</v>
      </c>
      <c r="AQ64">
        <v>0</v>
      </c>
      <c r="AR64">
        <v>1.1100000000000001</v>
      </c>
      <c r="AS64">
        <v>4.4400000000000004</v>
      </c>
      <c r="AT64">
        <v>20</v>
      </c>
      <c r="AU64">
        <v>0</v>
      </c>
      <c r="AV64">
        <v>42.74</v>
      </c>
      <c r="AW64">
        <v>70.8</v>
      </c>
      <c r="AX64">
        <v>41.1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2493.4900000000002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23.57</v>
      </c>
      <c r="J65">
        <v>5.48</v>
      </c>
      <c r="K65">
        <v>341.57</v>
      </c>
      <c r="L65">
        <v>654.29999999999995</v>
      </c>
      <c r="M65">
        <v>92</v>
      </c>
      <c r="N65">
        <v>118.75</v>
      </c>
      <c r="O65">
        <v>124.32</v>
      </c>
      <c r="P65">
        <v>125.96</v>
      </c>
      <c r="Q65">
        <v>20.56</v>
      </c>
      <c r="R65">
        <v>42.39</v>
      </c>
      <c r="S65">
        <v>26.39</v>
      </c>
      <c r="T65">
        <v>0</v>
      </c>
      <c r="U65">
        <v>418.77</v>
      </c>
      <c r="V65">
        <v>17.100000000000001</v>
      </c>
      <c r="W65">
        <v>45.22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8.8800000000000008</v>
      </c>
      <c r="AG65">
        <v>43.37</v>
      </c>
      <c r="AH65">
        <v>0</v>
      </c>
      <c r="AI65">
        <v>0</v>
      </c>
      <c r="AJ65">
        <v>0</v>
      </c>
      <c r="AK65">
        <v>53.43</v>
      </c>
      <c r="AL65">
        <v>1.4</v>
      </c>
      <c r="AM65">
        <v>0</v>
      </c>
      <c r="AN65">
        <v>0</v>
      </c>
      <c r="AO65">
        <v>0</v>
      </c>
      <c r="AP65">
        <v>1.1499999999999999</v>
      </c>
      <c r="AQ65">
        <v>0</v>
      </c>
      <c r="AR65">
        <v>1.1100000000000001</v>
      </c>
      <c r="AS65">
        <v>4.4400000000000004</v>
      </c>
      <c r="AT65">
        <v>20</v>
      </c>
      <c r="AU65">
        <v>0</v>
      </c>
      <c r="AV65">
        <v>42.74</v>
      </c>
      <c r="AW65">
        <v>70.8</v>
      </c>
      <c r="AX65">
        <v>41.1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2493.1000000000004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23.57</v>
      </c>
      <c r="J66">
        <v>5.48</v>
      </c>
      <c r="K66">
        <v>341.57</v>
      </c>
      <c r="L66">
        <v>654.29999999999995</v>
      </c>
      <c r="M66">
        <v>92</v>
      </c>
      <c r="N66">
        <v>118.75</v>
      </c>
      <c r="O66">
        <v>124.32</v>
      </c>
      <c r="P66">
        <v>125.96</v>
      </c>
      <c r="Q66">
        <v>20.56</v>
      </c>
      <c r="R66">
        <v>42.39</v>
      </c>
      <c r="S66">
        <v>26.39</v>
      </c>
      <c r="T66">
        <v>0</v>
      </c>
      <c r="U66">
        <v>418.77</v>
      </c>
      <c r="V66">
        <v>17.100000000000001</v>
      </c>
      <c r="W66">
        <v>45.22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8.8800000000000008</v>
      </c>
      <c r="AG66">
        <v>43.37</v>
      </c>
      <c r="AH66">
        <v>0</v>
      </c>
      <c r="AI66">
        <v>0</v>
      </c>
      <c r="AJ66">
        <v>0</v>
      </c>
      <c r="AK66">
        <v>53.43</v>
      </c>
      <c r="AL66">
        <v>1.4</v>
      </c>
      <c r="AM66">
        <v>0</v>
      </c>
      <c r="AN66">
        <v>0</v>
      </c>
      <c r="AO66">
        <v>0</v>
      </c>
      <c r="AP66">
        <v>1.1499999999999999</v>
      </c>
      <c r="AQ66">
        <v>0</v>
      </c>
      <c r="AR66">
        <v>1.1100000000000001</v>
      </c>
      <c r="AS66">
        <v>4.4400000000000004</v>
      </c>
      <c r="AT66">
        <v>20</v>
      </c>
      <c r="AU66">
        <v>0</v>
      </c>
      <c r="AV66">
        <v>42.74</v>
      </c>
      <c r="AW66">
        <v>70.8</v>
      </c>
      <c r="AX66">
        <v>41.1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2493.1000000000004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23.57</v>
      </c>
      <c r="J67">
        <v>5.48</v>
      </c>
      <c r="K67">
        <v>341.57</v>
      </c>
      <c r="L67">
        <v>654.29999999999995</v>
      </c>
      <c r="M67">
        <v>92</v>
      </c>
      <c r="N67">
        <v>118.75</v>
      </c>
      <c r="O67">
        <v>124.32</v>
      </c>
      <c r="P67">
        <v>125.96</v>
      </c>
      <c r="Q67">
        <v>20.56</v>
      </c>
      <c r="R67">
        <v>42.39</v>
      </c>
      <c r="S67">
        <v>26.39</v>
      </c>
      <c r="T67">
        <v>0</v>
      </c>
      <c r="U67">
        <v>418.77</v>
      </c>
      <c r="V67">
        <v>17.100000000000001</v>
      </c>
      <c r="W67">
        <v>45.22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8.8800000000000008</v>
      </c>
      <c r="AG67">
        <v>43.37</v>
      </c>
      <c r="AH67">
        <v>0</v>
      </c>
      <c r="AI67">
        <v>0</v>
      </c>
      <c r="AJ67">
        <v>0</v>
      </c>
      <c r="AK67">
        <v>53.43</v>
      </c>
      <c r="AL67">
        <v>1.4</v>
      </c>
      <c r="AM67">
        <v>0</v>
      </c>
      <c r="AN67">
        <v>0</v>
      </c>
      <c r="AO67">
        <v>0</v>
      </c>
      <c r="AP67">
        <v>1.1499999999999999</v>
      </c>
      <c r="AQ67">
        <v>15.56</v>
      </c>
      <c r="AR67">
        <v>1.1100000000000001</v>
      </c>
      <c r="AS67">
        <v>4.4400000000000004</v>
      </c>
      <c r="AT67">
        <v>20</v>
      </c>
      <c r="AU67">
        <v>0</v>
      </c>
      <c r="AV67">
        <v>42.74</v>
      </c>
      <c r="AW67">
        <v>70.8</v>
      </c>
      <c r="AX67">
        <v>41.1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2508.6600000000003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23.57</v>
      </c>
      <c r="J68">
        <v>5.48</v>
      </c>
      <c r="K68">
        <v>341.57</v>
      </c>
      <c r="L68">
        <v>654.29999999999995</v>
      </c>
      <c r="M68">
        <v>92</v>
      </c>
      <c r="N68">
        <v>118.75</v>
      </c>
      <c r="O68">
        <v>124.32</v>
      </c>
      <c r="P68">
        <v>125.96</v>
      </c>
      <c r="Q68">
        <v>20.56</v>
      </c>
      <c r="R68">
        <v>42.39</v>
      </c>
      <c r="S68">
        <v>26.39</v>
      </c>
      <c r="T68">
        <v>0</v>
      </c>
      <c r="U68">
        <v>418.77</v>
      </c>
      <c r="V68">
        <v>17.100000000000001</v>
      </c>
      <c r="W68">
        <v>45.22</v>
      </c>
      <c r="X68">
        <v>148.30000000000001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8.8800000000000008</v>
      </c>
      <c r="AG68">
        <v>43.37</v>
      </c>
      <c r="AH68">
        <v>0</v>
      </c>
      <c r="AI68">
        <v>0</v>
      </c>
      <c r="AJ68">
        <v>0</v>
      </c>
      <c r="AK68">
        <v>53.43</v>
      </c>
      <c r="AL68">
        <v>1.4</v>
      </c>
      <c r="AM68">
        <v>0</v>
      </c>
      <c r="AN68">
        <v>0</v>
      </c>
      <c r="AO68">
        <v>0</v>
      </c>
      <c r="AP68">
        <v>1.1499999999999999</v>
      </c>
      <c r="AQ68">
        <v>30.24</v>
      </c>
      <c r="AR68">
        <v>1.1100000000000001</v>
      </c>
      <c r="AS68">
        <v>4.4400000000000004</v>
      </c>
      <c r="AT68">
        <v>20</v>
      </c>
      <c r="AU68">
        <v>0</v>
      </c>
      <c r="AV68">
        <v>42.74</v>
      </c>
      <c r="AW68">
        <v>70.8</v>
      </c>
      <c r="AX68">
        <v>41.1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2523.34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23.57</v>
      </c>
      <c r="J69">
        <v>5.48</v>
      </c>
      <c r="K69">
        <v>341.57</v>
      </c>
      <c r="L69">
        <v>654.29999999999995</v>
      </c>
      <c r="M69">
        <v>92</v>
      </c>
      <c r="N69">
        <v>118.75</v>
      </c>
      <c r="O69">
        <v>124.32</v>
      </c>
      <c r="P69">
        <v>125.96</v>
      </c>
      <c r="Q69">
        <v>20.56</v>
      </c>
      <c r="R69">
        <v>42.39</v>
      </c>
      <c r="S69">
        <v>26.39</v>
      </c>
      <c r="T69">
        <v>0</v>
      </c>
      <c r="U69">
        <v>418.77</v>
      </c>
      <c r="V69">
        <v>17.100000000000001</v>
      </c>
      <c r="W69">
        <v>45.22</v>
      </c>
      <c r="X69">
        <v>148.30000000000001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8.8800000000000008</v>
      </c>
      <c r="AG69">
        <v>43.37</v>
      </c>
      <c r="AH69">
        <v>0</v>
      </c>
      <c r="AI69">
        <v>0</v>
      </c>
      <c r="AJ69">
        <v>0</v>
      </c>
      <c r="AK69">
        <v>53.43</v>
      </c>
      <c r="AL69">
        <v>1.4</v>
      </c>
      <c r="AM69">
        <v>10.53</v>
      </c>
      <c r="AN69">
        <v>0</v>
      </c>
      <c r="AO69">
        <v>0</v>
      </c>
      <c r="AP69">
        <v>1.1499999999999999</v>
      </c>
      <c r="AQ69">
        <v>44.54</v>
      </c>
      <c r="AR69">
        <v>1.1100000000000001</v>
      </c>
      <c r="AS69">
        <v>4.4400000000000004</v>
      </c>
      <c r="AT69">
        <v>20</v>
      </c>
      <c r="AU69">
        <v>0</v>
      </c>
      <c r="AV69">
        <v>42.74</v>
      </c>
      <c r="AW69">
        <v>70.8</v>
      </c>
      <c r="AX69">
        <v>41.1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2548.1700000000005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23.57</v>
      </c>
      <c r="J70">
        <v>5.48</v>
      </c>
      <c r="K70">
        <v>341.57</v>
      </c>
      <c r="L70">
        <v>654.29999999999995</v>
      </c>
      <c r="M70">
        <v>92</v>
      </c>
      <c r="N70">
        <v>118.75</v>
      </c>
      <c r="O70">
        <v>124.32</v>
      </c>
      <c r="P70">
        <v>125.96</v>
      </c>
      <c r="Q70">
        <v>20.56</v>
      </c>
      <c r="R70">
        <v>42.39</v>
      </c>
      <c r="S70">
        <v>26.39</v>
      </c>
      <c r="T70">
        <v>0</v>
      </c>
      <c r="U70">
        <v>418.77</v>
      </c>
      <c r="V70">
        <v>17.100000000000001</v>
      </c>
      <c r="W70">
        <v>45.22</v>
      </c>
      <c r="X70">
        <v>148.30000000000001</v>
      </c>
      <c r="Y70">
        <v>0</v>
      </c>
      <c r="Z70">
        <v>1.1000000000000001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8.8800000000000008</v>
      </c>
      <c r="AG70">
        <v>43.37</v>
      </c>
      <c r="AH70">
        <v>23.39</v>
      </c>
      <c r="AI70">
        <v>0</v>
      </c>
      <c r="AJ70">
        <v>0</v>
      </c>
      <c r="AK70">
        <v>53.43</v>
      </c>
      <c r="AL70">
        <v>1.4</v>
      </c>
      <c r="AM70">
        <v>10.53</v>
      </c>
      <c r="AN70">
        <v>0</v>
      </c>
      <c r="AO70">
        <v>0</v>
      </c>
      <c r="AP70">
        <v>1.1499999999999999</v>
      </c>
      <c r="AQ70">
        <v>46.68</v>
      </c>
      <c r="AR70">
        <v>1.1100000000000001</v>
      </c>
      <c r="AS70">
        <v>4.4400000000000004</v>
      </c>
      <c r="AT70">
        <v>20</v>
      </c>
      <c r="AU70">
        <v>0</v>
      </c>
      <c r="AV70">
        <v>42.74</v>
      </c>
      <c r="AW70">
        <v>70.8</v>
      </c>
      <c r="AX70">
        <v>41.1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2574.8000000000002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23.57</v>
      </c>
      <c r="J71">
        <v>5.48</v>
      </c>
      <c r="K71">
        <v>341.57</v>
      </c>
      <c r="L71">
        <v>654.29999999999995</v>
      </c>
      <c r="M71">
        <v>92</v>
      </c>
      <c r="N71">
        <v>118.75</v>
      </c>
      <c r="O71">
        <v>124.32</v>
      </c>
      <c r="P71">
        <v>125.96</v>
      </c>
      <c r="Q71">
        <v>20.56</v>
      </c>
      <c r="R71">
        <v>42.39</v>
      </c>
      <c r="S71">
        <v>26.39</v>
      </c>
      <c r="T71">
        <v>0</v>
      </c>
      <c r="U71">
        <v>418.77</v>
      </c>
      <c r="V71">
        <v>17.100000000000001</v>
      </c>
      <c r="W71">
        <v>45.22</v>
      </c>
      <c r="X71">
        <v>148.30000000000001</v>
      </c>
      <c r="Y71">
        <v>0</v>
      </c>
      <c r="Z71">
        <v>6.52</v>
      </c>
      <c r="AA71">
        <v>0</v>
      </c>
      <c r="AB71">
        <v>0</v>
      </c>
      <c r="AC71">
        <v>0</v>
      </c>
      <c r="AD71">
        <v>0</v>
      </c>
      <c r="AE71">
        <v>16.48</v>
      </c>
      <c r="AF71">
        <v>8.8800000000000008</v>
      </c>
      <c r="AG71">
        <v>43.37</v>
      </c>
      <c r="AH71">
        <v>46.79</v>
      </c>
      <c r="AI71">
        <v>0</v>
      </c>
      <c r="AJ71">
        <v>0</v>
      </c>
      <c r="AK71">
        <v>53.43</v>
      </c>
      <c r="AL71">
        <v>12.78</v>
      </c>
      <c r="AM71">
        <v>10.53</v>
      </c>
      <c r="AN71">
        <v>0</v>
      </c>
      <c r="AO71">
        <v>0</v>
      </c>
      <c r="AP71">
        <v>1.1499999999999999</v>
      </c>
      <c r="AQ71">
        <v>62.24</v>
      </c>
      <c r="AR71">
        <v>1.1100000000000001</v>
      </c>
      <c r="AS71">
        <v>4.4400000000000004</v>
      </c>
      <c r="AT71">
        <v>20</v>
      </c>
      <c r="AU71">
        <v>0</v>
      </c>
      <c r="AV71">
        <v>42.94</v>
      </c>
      <c r="AW71">
        <v>70.8</v>
      </c>
      <c r="AX71">
        <v>41.1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2647.2400000000007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23.57</v>
      </c>
      <c r="J72">
        <v>5.48</v>
      </c>
      <c r="K72">
        <v>341.22</v>
      </c>
      <c r="L72">
        <v>654.29999999999995</v>
      </c>
      <c r="M72">
        <v>92</v>
      </c>
      <c r="N72">
        <v>118.75</v>
      </c>
      <c r="O72">
        <v>124.32</v>
      </c>
      <c r="P72">
        <v>125.96</v>
      </c>
      <c r="Q72">
        <v>20.56</v>
      </c>
      <c r="R72">
        <v>42.39</v>
      </c>
      <c r="S72">
        <v>26.39</v>
      </c>
      <c r="T72">
        <v>0</v>
      </c>
      <c r="U72">
        <v>418.77</v>
      </c>
      <c r="V72">
        <v>17.100000000000001</v>
      </c>
      <c r="W72">
        <v>45.22</v>
      </c>
      <c r="X72">
        <v>148.30000000000001</v>
      </c>
      <c r="Y72">
        <v>0</v>
      </c>
      <c r="Z72">
        <v>6.52</v>
      </c>
      <c r="AA72">
        <v>12.16</v>
      </c>
      <c r="AB72">
        <v>2.14</v>
      </c>
      <c r="AC72">
        <v>0</v>
      </c>
      <c r="AD72">
        <v>0</v>
      </c>
      <c r="AE72">
        <v>32.950000000000003</v>
      </c>
      <c r="AF72">
        <v>17.75</v>
      </c>
      <c r="AG72">
        <v>43.37</v>
      </c>
      <c r="AH72">
        <v>70.17</v>
      </c>
      <c r="AI72">
        <v>0</v>
      </c>
      <c r="AJ72">
        <v>0</v>
      </c>
      <c r="AK72">
        <v>53.43</v>
      </c>
      <c r="AL72">
        <v>55.77</v>
      </c>
      <c r="AM72">
        <v>10.53</v>
      </c>
      <c r="AN72">
        <v>0</v>
      </c>
      <c r="AO72">
        <v>0</v>
      </c>
      <c r="AP72">
        <v>1.1499999999999999</v>
      </c>
      <c r="AQ72">
        <v>62.24</v>
      </c>
      <c r="AR72">
        <v>1.1100000000000001</v>
      </c>
      <c r="AS72">
        <v>4.4400000000000004</v>
      </c>
      <c r="AT72">
        <v>20</v>
      </c>
      <c r="AU72">
        <v>0</v>
      </c>
      <c r="AV72">
        <v>43.16</v>
      </c>
      <c r="AW72">
        <v>70.8</v>
      </c>
      <c r="AX72">
        <v>41.1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2753.1199999999994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23.57</v>
      </c>
      <c r="J73">
        <v>5.48</v>
      </c>
      <c r="K73">
        <v>341.22</v>
      </c>
      <c r="L73">
        <v>654.29999999999995</v>
      </c>
      <c r="M73">
        <v>92</v>
      </c>
      <c r="N73">
        <v>118.75</v>
      </c>
      <c r="O73">
        <v>124.32</v>
      </c>
      <c r="P73">
        <v>125.96</v>
      </c>
      <c r="Q73">
        <v>20.56</v>
      </c>
      <c r="R73">
        <v>42.39</v>
      </c>
      <c r="S73">
        <v>26.39</v>
      </c>
      <c r="T73">
        <v>0</v>
      </c>
      <c r="U73">
        <v>418.77</v>
      </c>
      <c r="V73">
        <v>17.100000000000001</v>
      </c>
      <c r="W73">
        <v>45.22</v>
      </c>
      <c r="X73">
        <v>148.30000000000001</v>
      </c>
      <c r="Y73">
        <v>0</v>
      </c>
      <c r="Z73">
        <v>6.52</v>
      </c>
      <c r="AA73">
        <v>14.05</v>
      </c>
      <c r="AB73">
        <v>3.73</v>
      </c>
      <c r="AC73">
        <v>9.67</v>
      </c>
      <c r="AD73">
        <v>8.06</v>
      </c>
      <c r="AE73">
        <v>32.950000000000003</v>
      </c>
      <c r="AF73">
        <v>26.63</v>
      </c>
      <c r="AG73">
        <v>43.37</v>
      </c>
      <c r="AH73">
        <v>93.56</v>
      </c>
      <c r="AI73">
        <v>0</v>
      </c>
      <c r="AJ73">
        <v>0</v>
      </c>
      <c r="AK73">
        <v>53.43</v>
      </c>
      <c r="AL73">
        <v>55.77</v>
      </c>
      <c r="AM73">
        <v>10.53</v>
      </c>
      <c r="AN73">
        <v>0</v>
      </c>
      <c r="AO73">
        <v>0</v>
      </c>
      <c r="AP73">
        <v>1.1499999999999999</v>
      </c>
      <c r="AQ73">
        <v>62.24</v>
      </c>
      <c r="AR73">
        <v>1.1100000000000001</v>
      </c>
      <c r="AS73">
        <v>4.4400000000000004</v>
      </c>
      <c r="AT73">
        <v>20</v>
      </c>
      <c r="AU73">
        <v>0</v>
      </c>
      <c r="AV73">
        <v>43.36</v>
      </c>
      <c r="AW73">
        <v>70.8</v>
      </c>
      <c r="AX73">
        <v>41.1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2806.8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23.57</v>
      </c>
      <c r="J74">
        <v>5.48</v>
      </c>
      <c r="K74">
        <v>341.22</v>
      </c>
      <c r="L74">
        <v>654.29999999999995</v>
      </c>
      <c r="M74">
        <v>92</v>
      </c>
      <c r="N74">
        <v>118.75</v>
      </c>
      <c r="O74">
        <v>124.32</v>
      </c>
      <c r="P74">
        <v>125.96</v>
      </c>
      <c r="Q74">
        <v>20.56</v>
      </c>
      <c r="R74">
        <v>42.39</v>
      </c>
      <c r="S74">
        <v>26.39</v>
      </c>
      <c r="T74">
        <v>0</v>
      </c>
      <c r="U74">
        <v>418.77</v>
      </c>
      <c r="V74">
        <v>17.100000000000001</v>
      </c>
      <c r="W74">
        <v>45.22</v>
      </c>
      <c r="X74">
        <v>148.30000000000001</v>
      </c>
      <c r="Y74">
        <v>0</v>
      </c>
      <c r="Z74">
        <v>13.04</v>
      </c>
      <c r="AA74">
        <v>28.05</v>
      </c>
      <c r="AB74">
        <v>26.34</v>
      </c>
      <c r="AC74">
        <v>19.38</v>
      </c>
      <c r="AD74">
        <v>15.98</v>
      </c>
      <c r="AE74">
        <v>32.950000000000003</v>
      </c>
      <c r="AF74">
        <v>39.83</v>
      </c>
      <c r="AG74">
        <v>43.37</v>
      </c>
      <c r="AH74">
        <v>116.96</v>
      </c>
      <c r="AI74">
        <v>0</v>
      </c>
      <c r="AJ74">
        <v>0</v>
      </c>
      <c r="AK74">
        <v>53.43</v>
      </c>
      <c r="AL74">
        <v>55.77</v>
      </c>
      <c r="AM74">
        <v>15.81</v>
      </c>
      <c r="AN74">
        <v>0</v>
      </c>
      <c r="AO74">
        <v>0</v>
      </c>
      <c r="AP74">
        <v>1.1499999999999999</v>
      </c>
      <c r="AQ74">
        <v>62.24</v>
      </c>
      <c r="AR74">
        <v>1.1100000000000001</v>
      </c>
      <c r="AS74">
        <v>4.4400000000000004</v>
      </c>
      <c r="AT74">
        <v>20</v>
      </c>
      <c r="AU74">
        <v>0</v>
      </c>
      <c r="AV74">
        <v>43.47</v>
      </c>
      <c r="AW74">
        <v>70.8</v>
      </c>
      <c r="AX74">
        <v>41.1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2909.5499999999997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23.57</v>
      </c>
      <c r="J75">
        <v>5.48</v>
      </c>
      <c r="K75">
        <v>341.22</v>
      </c>
      <c r="L75">
        <v>654.29999999999995</v>
      </c>
      <c r="M75">
        <v>92</v>
      </c>
      <c r="N75">
        <v>118.75</v>
      </c>
      <c r="O75">
        <v>124.32</v>
      </c>
      <c r="P75">
        <v>125.96</v>
      </c>
      <c r="Q75">
        <v>20.56</v>
      </c>
      <c r="R75">
        <v>42.39</v>
      </c>
      <c r="S75">
        <v>26.39</v>
      </c>
      <c r="T75">
        <v>0</v>
      </c>
      <c r="U75">
        <v>418.77</v>
      </c>
      <c r="V75">
        <v>17.100000000000001</v>
      </c>
      <c r="W75">
        <v>45.22</v>
      </c>
      <c r="X75">
        <v>148.30000000000001</v>
      </c>
      <c r="Y75">
        <v>0</v>
      </c>
      <c r="Z75">
        <v>13.04</v>
      </c>
      <c r="AA75">
        <v>28.05</v>
      </c>
      <c r="AB75">
        <v>26.34</v>
      </c>
      <c r="AC75">
        <v>19.38</v>
      </c>
      <c r="AD75">
        <v>32.1</v>
      </c>
      <c r="AE75">
        <v>32.950000000000003</v>
      </c>
      <c r="AF75">
        <v>39.83</v>
      </c>
      <c r="AG75">
        <v>43.37</v>
      </c>
      <c r="AH75">
        <v>116.96</v>
      </c>
      <c r="AI75">
        <v>0</v>
      </c>
      <c r="AJ75">
        <v>0</v>
      </c>
      <c r="AK75">
        <v>53.43</v>
      </c>
      <c r="AL75">
        <v>55.77</v>
      </c>
      <c r="AM75">
        <v>15.81</v>
      </c>
      <c r="AN75">
        <v>0</v>
      </c>
      <c r="AO75">
        <v>0</v>
      </c>
      <c r="AP75">
        <v>0.51</v>
      </c>
      <c r="AQ75">
        <v>62.24</v>
      </c>
      <c r="AR75">
        <v>1.1100000000000001</v>
      </c>
      <c r="AS75">
        <v>4.4400000000000004</v>
      </c>
      <c r="AT75">
        <v>20</v>
      </c>
      <c r="AU75">
        <v>0</v>
      </c>
      <c r="AV75">
        <v>43.68</v>
      </c>
      <c r="AW75">
        <v>71.459999999999994</v>
      </c>
      <c r="AX75">
        <v>41.1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2925.8999999999996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23.57</v>
      </c>
      <c r="J76">
        <v>5.48</v>
      </c>
      <c r="K76">
        <v>341.22</v>
      </c>
      <c r="L76">
        <v>654.29999999999995</v>
      </c>
      <c r="M76">
        <v>92</v>
      </c>
      <c r="N76">
        <v>118.75</v>
      </c>
      <c r="O76">
        <v>124.32</v>
      </c>
      <c r="P76">
        <v>125.96</v>
      </c>
      <c r="Q76">
        <v>20.56</v>
      </c>
      <c r="R76">
        <v>42.39</v>
      </c>
      <c r="S76">
        <v>26.39</v>
      </c>
      <c r="T76">
        <v>0</v>
      </c>
      <c r="U76">
        <v>418.77</v>
      </c>
      <c r="V76">
        <v>17.100000000000001</v>
      </c>
      <c r="W76">
        <v>45.22</v>
      </c>
      <c r="X76">
        <v>148.30000000000001</v>
      </c>
      <c r="Y76">
        <v>0</v>
      </c>
      <c r="Z76">
        <v>13.04</v>
      </c>
      <c r="AA76">
        <v>28.05</v>
      </c>
      <c r="AB76">
        <v>26.34</v>
      </c>
      <c r="AC76">
        <v>19.38</v>
      </c>
      <c r="AD76">
        <v>33.43</v>
      </c>
      <c r="AE76">
        <v>32.950000000000003</v>
      </c>
      <c r="AF76">
        <v>39.83</v>
      </c>
      <c r="AG76">
        <v>43.37</v>
      </c>
      <c r="AH76">
        <v>116.96</v>
      </c>
      <c r="AI76">
        <v>0</v>
      </c>
      <c r="AJ76">
        <v>0</v>
      </c>
      <c r="AK76">
        <v>53.43</v>
      </c>
      <c r="AL76">
        <v>12.78</v>
      </c>
      <c r="AM76">
        <v>15.81</v>
      </c>
      <c r="AN76">
        <v>0</v>
      </c>
      <c r="AO76">
        <v>0</v>
      </c>
      <c r="AP76">
        <v>0.51</v>
      </c>
      <c r="AQ76">
        <v>62.24</v>
      </c>
      <c r="AR76">
        <v>1.1100000000000001</v>
      </c>
      <c r="AS76">
        <v>4.4400000000000004</v>
      </c>
      <c r="AT76">
        <v>20</v>
      </c>
      <c r="AU76">
        <v>0</v>
      </c>
      <c r="AV76">
        <v>43.68</v>
      </c>
      <c r="AW76">
        <v>71.459999999999994</v>
      </c>
      <c r="AX76">
        <v>41.1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2884.24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23.57</v>
      </c>
      <c r="J77">
        <v>5.48</v>
      </c>
      <c r="K77">
        <v>341.22</v>
      </c>
      <c r="L77">
        <v>654.29999999999995</v>
      </c>
      <c r="M77">
        <v>92</v>
      </c>
      <c r="N77">
        <v>118.75</v>
      </c>
      <c r="O77">
        <v>124.32</v>
      </c>
      <c r="P77">
        <v>125.96</v>
      </c>
      <c r="Q77">
        <v>20.56</v>
      </c>
      <c r="R77">
        <v>42.39</v>
      </c>
      <c r="S77">
        <v>26.39</v>
      </c>
      <c r="T77">
        <v>0</v>
      </c>
      <c r="U77">
        <v>418.77</v>
      </c>
      <c r="V77">
        <v>17.100000000000001</v>
      </c>
      <c r="W77">
        <v>45.22</v>
      </c>
      <c r="X77">
        <v>148.30000000000001</v>
      </c>
      <c r="Y77">
        <v>0</v>
      </c>
      <c r="Z77">
        <v>13.04</v>
      </c>
      <c r="AA77">
        <v>28.05</v>
      </c>
      <c r="AB77">
        <v>26.34</v>
      </c>
      <c r="AC77">
        <v>19.38</v>
      </c>
      <c r="AD77">
        <v>33.43</v>
      </c>
      <c r="AE77">
        <v>32.950000000000003</v>
      </c>
      <c r="AF77">
        <v>39.83</v>
      </c>
      <c r="AG77">
        <v>43.37</v>
      </c>
      <c r="AH77">
        <v>116.96</v>
      </c>
      <c r="AI77">
        <v>0</v>
      </c>
      <c r="AJ77">
        <v>0</v>
      </c>
      <c r="AK77">
        <v>53.43</v>
      </c>
      <c r="AL77">
        <v>2.33</v>
      </c>
      <c r="AM77">
        <v>15.81</v>
      </c>
      <c r="AN77">
        <v>0</v>
      </c>
      <c r="AO77">
        <v>0</v>
      </c>
      <c r="AP77">
        <v>0.51</v>
      </c>
      <c r="AQ77">
        <v>62.24</v>
      </c>
      <c r="AR77">
        <v>1.1100000000000001</v>
      </c>
      <c r="AS77">
        <v>4.4400000000000004</v>
      </c>
      <c r="AT77">
        <v>20</v>
      </c>
      <c r="AU77">
        <v>0</v>
      </c>
      <c r="AV77">
        <v>43.89</v>
      </c>
      <c r="AW77">
        <v>71.459999999999994</v>
      </c>
      <c r="AX77">
        <v>41.1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2873.9999999999995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23.57</v>
      </c>
      <c r="J78">
        <v>5.48</v>
      </c>
      <c r="K78">
        <v>341.22</v>
      </c>
      <c r="L78">
        <v>654.29999999999995</v>
      </c>
      <c r="M78">
        <v>92</v>
      </c>
      <c r="N78">
        <v>118.75</v>
      </c>
      <c r="O78">
        <v>124.32</v>
      </c>
      <c r="P78">
        <v>125.96</v>
      </c>
      <c r="Q78">
        <v>20.56</v>
      </c>
      <c r="R78">
        <v>42.39</v>
      </c>
      <c r="S78">
        <v>26.39</v>
      </c>
      <c r="T78">
        <v>0</v>
      </c>
      <c r="U78">
        <v>418.77</v>
      </c>
      <c r="V78">
        <v>17.100000000000001</v>
      </c>
      <c r="W78">
        <v>45.22</v>
      </c>
      <c r="X78">
        <v>148.30000000000001</v>
      </c>
      <c r="Y78">
        <v>0</v>
      </c>
      <c r="Z78">
        <v>13.04</v>
      </c>
      <c r="AA78">
        <v>28.05</v>
      </c>
      <c r="AB78">
        <v>26.34</v>
      </c>
      <c r="AC78">
        <v>19.38</v>
      </c>
      <c r="AD78">
        <v>33.43</v>
      </c>
      <c r="AE78">
        <v>32.950000000000003</v>
      </c>
      <c r="AF78">
        <v>39.83</v>
      </c>
      <c r="AG78">
        <v>43.37</v>
      </c>
      <c r="AH78">
        <v>116.96</v>
      </c>
      <c r="AI78">
        <v>0</v>
      </c>
      <c r="AJ78">
        <v>0</v>
      </c>
      <c r="AK78">
        <v>53.43</v>
      </c>
      <c r="AL78">
        <v>2.33</v>
      </c>
      <c r="AM78">
        <v>15.81</v>
      </c>
      <c r="AN78">
        <v>0</v>
      </c>
      <c r="AO78">
        <v>0</v>
      </c>
      <c r="AP78">
        <v>0.51</v>
      </c>
      <c r="AQ78">
        <v>62.24</v>
      </c>
      <c r="AR78">
        <v>1.1100000000000001</v>
      </c>
      <c r="AS78">
        <v>4.4400000000000004</v>
      </c>
      <c r="AT78">
        <v>20</v>
      </c>
      <c r="AU78">
        <v>0</v>
      </c>
      <c r="AV78">
        <v>43.89</v>
      </c>
      <c r="AW78">
        <v>71.459999999999994</v>
      </c>
      <c r="AX78">
        <v>41.1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2873.9999999999995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23.57</v>
      </c>
      <c r="J79">
        <v>5.48</v>
      </c>
      <c r="K79">
        <v>341.57</v>
      </c>
      <c r="L79">
        <v>654.29999999999995</v>
      </c>
      <c r="M79">
        <v>92</v>
      </c>
      <c r="N79">
        <v>118.75</v>
      </c>
      <c r="O79">
        <v>124.32</v>
      </c>
      <c r="P79">
        <v>125.96</v>
      </c>
      <c r="Q79">
        <v>20.56</v>
      </c>
      <c r="R79">
        <v>35.81</v>
      </c>
      <c r="S79">
        <v>26.39</v>
      </c>
      <c r="T79">
        <v>0</v>
      </c>
      <c r="U79">
        <v>418.77</v>
      </c>
      <c r="V79">
        <v>17.100000000000001</v>
      </c>
      <c r="W79">
        <v>45.22</v>
      </c>
      <c r="X79">
        <v>148.30000000000001</v>
      </c>
      <c r="Y79">
        <v>0</v>
      </c>
      <c r="Z79">
        <v>13.04</v>
      </c>
      <c r="AA79">
        <v>24.49</v>
      </c>
      <c r="AB79">
        <v>26.34</v>
      </c>
      <c r="AC79">
        <v>19.38</v>
      </c>
      <c r="AD79">
        <v>15.98</v>
      </c>
      <c r="AE79">
        <v>32.950000000000003</v>
      </c>
      <c r="AF79">
        <v>39.83</v>
      </c>
      <c r="AG79">
        <v>43.37</v>
      </c>
      <c r="AH79">
        <v>116.96</v>
      </c>
      <c r="AI79">
        <v>3.82</v>
      </c>
      <c r="AJ79">
        <v>0</v>
      </c>
      <c r="AK79">
        <v>53.43</v>
      </c>
      <c r="AL79">
        <v>2.33</v>
      </c>
      <c r="AM79">
        <v>15.81</v>
      </c>
      <c r="AN79">
        <v>0</v>
      </c>
      <c r="AO79">
        <v>0</v>
      </c>
      <c r="AP79">
        <v>0</v>
      </c>
      <c r="AQ79">
        <v>62.24</v>
      </c>
      <c r="AR79">
        <v>26.49</v>
      </c>
      <c r="AS79">
        <v>10.76</v>
      </c>
      <c r="AT79">
        <v>20</v>
      </c>
      <c r="AU79">
        <v>0</v>
      </c>
      <c r="AV79">
        <v>44.1</v>
      </c>
      <c r="AW79">
        <v>71.459999999999994</v>
      </c>
      <c r="AX79">
        <v>41.1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2881.9799999999991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23.57</v>
      </c>
      <c r="J80">
        <v>5.48</v>
      </c>
      <c r="K80">
        <v>341.57</v>
      </c>
      <c r="L80">
        <v>654.29999999999995</v>
      </c>
      <c r="M80">
        <v>92</v>
      </c>
      <c r="N80">
        <v>118.75</v>
      </c>
      <c r="O80">
        <v>124.32</v>
      </c>
      <c r="P80">
        <v>125.96</v>
      </c>
      <c r="Q80">
        <v>20.56</v>
      </c>
      <c r="R80">
        <v>30.21</v>
      </c>
      <c r="S80">
        <v>26.39</v>
      </c>
      <c r="T80">
        <v>0</v>
      </c>
      <c r="U80">
        <v>418.77</v>
      </c>
      <c r="V80">
        <v>17.100000000000001</v>
      </c>
      <c r="W80">
        <v>45.22</v>
      </c>
      <c r="X80">
        <v>148.30000000000001</v>
      </c>
      <c r="Y80">
        <v>0</v>
      </c>
      <c r="Z80">
        <v>6.52</v>
      </c>
      <c r="AA80">
        <v>12.01</v>
      </c>
      <c r="AB80">
        <v>13.17</v>
      </c>
      <c r="AC80">
        <v>9.67</v>
      </c>
      <c r="AD80">
        <v>15.98</v>
      </c>
      <c r="AE80">
        <v>32.950000000000003</v>
      </c>
      <c r="AF80">
        <v>19.72</v>
      </c>
      <c r="AG80">
        <v>43.37</v>
      </c>
      <c r="AH80">
        <v>93.56</v>
      </c>
      <c r="AI80">
        <v>16.55</v>
      </c>
      <c r="AJ80">
        <v>0</v>
      </c>
      <c r="AK80">
        <v>53.43</v>
      </c>
      <c r="AL80">
        <v>2.33</v>
      </c>
      <c r="AM80">
        <v>4.4000000000000004</v>
      </c>
      <c r="AN80">
        <v>0</v>
      </c>
      <c r="AO80">
        <v>0</v>
      </c>
      <c r="AP80">
        <v>0</v>
      </c>
      <c r="AQ80">
        <v>62.24</v>
      </c>
      <c r="AR80">
        <v>26.49</v>
      </c>
      <c r="AS80">
        <v>10.76</v>
      </c>
      <c r="AT80">
        <v>20</v>
      </c>
      <c r="AU80">
        <v>0</v>
      </c>
      <c r="AV80">
        <v>44.1</v>
      </c>
      <c r="AW80">
        <v>71.459999999999994</v>
      </c>
      <c r="AX80">
        <v>41.1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2792.3099999999995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23.57</v>
      </c>
      <c r="J81">
        <v>5.48</v>
      </c>
      <c r="K81">
        <v>341.57</v>
      </c>
      <c r="L81">
        <v>654.29999999999995</v>
      </c>
      <c r="M81">
        <v>92</v>
      </c>
      <c r="N81">
        <v>118.75</v>
      </c>
      <c r="O81">
        <v>124.32</v>
      </c>
      <c r="P81">
        <v>125.96</v>
      </c>
      <c r="Q81">
        <v>20.56</v>
      </c>
      <c r="R81">
        <v>21.2</v>
      </c>
      <c r="S81">
        <v>26.39</v>
      </c>
      <c r="T81">
        <v>0</v>
      </c>
      <c r="U81">
        <v>418.77</v>
      </c>
      <c r="V81">
        <v>17.100000000000001</v>
      </c>
      <c r="W81">
        <v>45.22</v>
      </c>
      <c r="X81">
        <v>148.30000000000001</v>
      </c>
      <c r="Y81">
        <v>0</v>
      </c>
      <c r="Z81">
        <v>6.52</v>
      </c>
      <c r="AA81">
        <v>12.01</v>
      </c>
      <c r="AB81">
        <v>13.17</v>
      </c>
      <c r="AC81">
        <v>9.67</v>
      </c>
      <c r="AD81">
        <v>7.92</v>
      </c>
      <c r="AE81">
        <v>16.48</v>
      </c>
      <c r="AF81">
        <v>8.8800000000000008</v>
      </c>
      <c r="AG81">
        <v>43.37</v>
      </c>
      <c r="AH81">
        <v>70.17</v>
      </c>
      <c r="AI81">
        <v>16.55</v>
      </c>
      <c r="AJ81">
        <v>0</v>
      </c>
      <c r="AK81">
        <v>53.43</v>
      </c>
      <c r="AL81">
        <v>2.33</v>
      </c>
      <c r="AM81">
        <v>0</v>
      </c>
      <c r="AN81">
        <v>0</v>
      </c>
      <c r="AO81">
        <v>0</v>
      </c>
      <c r="AP81">
        <v>0</v>
      </c>
      <c r="AQ81">
        <v>62.24</v>
      </c>
      <c r="AR81">
        <v>26.49</v>
      </c>
      <c r="AS81">
        <v>10.76</v>
      </c>
      <c r="AT81">
        <v>20</v>
      </c>
      <c r="AU81">
        <v>0</v>
      </c>
      <c r="AV81">
        <v>44.1</v>
      </c>
      <c r="AW81">
        <v>71.459999999999994</v>
      </c>
      <c r="AX81">
        <v>41.1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2720.1400000000003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23.57</v>
      </c>
      <c r="J82">
        <v>5.48</v>
      </c>
      <c r="K82">
        <v>341.57</v>
      </c>
      <c r="L82">
        <v>654.29999999999995</v>
      </c>
      <c r="M82">
        <v>92</v>
      </c>
      <c r="N82">
        <v>118.75</v>
      </c>
      <c r="O82">
        <v>124.32</v>
      </c>
      <c r="P82">
        <v>125.96</v>
      </c>
      <c r="Q82">
        <v>20.56</v>
      </c>
      <c r="R82">
        <v>20.7</v>
      </c>
      <c r="S82">
        <v>26.39</v>
      </c>
      <c r="T82">
        <v>0</v>
      </c>
      <c r="U82">
        <v>418.77</v>
      </c>
      <c r="V82">
        <v>17.100000000000001</v>
      </c>
      <c r="W82">
        <v>45.22</v>
      </c>
      <c r="X82">
        <v>148.30000000000001</v>
      </c>
      <c r="Y82">
        <v>0</v>
      </c>
      <c r="Z82">
        <v>6.52</v>
      </c>
      <c r="AA82">
        <v>0</v>
      </c>
      <c r="AB82">
        <v>13.17</v>
      </c>
      <c r="AC82">
        <v>9.67</v>
      </c>
      <c r="AD82">
        <v>0</v>
      </c>
      <c r="AE82">
        <v>16.48</v>
      </c>
      <c r="AF82">
        <v>8.8800000000000008</v>
      </c>
      <c r="AG82">
        <v>43.37</v>
      </c>
      <c r="AH82">
        <v>70.17</v>
      </c>
      <c r="AI82">
        <v>16.55</v>
      </c>
      <c r="AJ82">
        <v>0</v>
      </c>
      <c r="AK82">
        <v>53.43</v>
      </c>
      <c r="AL82">
        <v>2.33</v>
      </c>
      <c r="AM82">
        <v>0</v>
      </c>
      <c r="AN82">
        <v>0</v>
      </c>
      <c r="AO82">
        <v>0</v>
      </c>
      <c r="AP82">
        <v>0</v>
      </c>
      <c r="AQ82">
        <v>62.24</v>
      </c>
      <c r="AR82">
        <v>26.49</v>
      </c>
      <c r="AS82">
        <v>10.76</v>
      </c>
      <c r="AT82">
        <v>20</v>
      </c>
      <c r="AU82">
        <v>0</v>
      </c>
      <c r="AV82">
        <v>44.1</v>
      </c>
      <c r="AW82">
        <v>71.459999999999994</v>
      </c>
      <c r="AX82">
        <v>41.1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2699.71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23.57</v>
      </c>
      <c r="J83">
        <v>5.48</v>
      </c>
      <c r="K83">
        <v>341.57</v>
      </c>
      <c r="L83">
        <v>654.29999999999995</v>
      </c>
      <c r="M83">
        <v>92</v>
      </c>
      <c r="N83">
        <v>118.75</v>
      </c>
      <c r="O83">
        <v>124.32</v>
      </c>
      <c r="P83">
        <v>125.96</v>
      </c>
      <c r="Q83">
        <v>20.56</v>
      </c>
      <c r="R83">
        <v>20.7</v>
      </c>
      <c r="S83">
        <v>26.39</v>
      </c>
      <c r="T83">
        <v>0</v>
      </c>
      <c r="U83">
        <v>418.77</v>
      </c>
      <c r="V83">
        <v>17.100000000000001</v>
      </c>
      <c r="W83">
        <v>45.22</v>
      </c>
      <c r="X83">
        <v>148.30000000000001</v>
      </c>
      <c r="Y83">
        <v>0</v>
      </c>
      <c r="Z83">
        <v>6.52</v>
      </c>
      <c r="AA83">
        <v>0</v>
      </c>
      <c r="AB83">
        <v>11.99</v>
      </c>
      <c r="AC83">
        <v>9.67</v>
      </c>
      <c r="AD83">
        <v>0</v>
      </c>
      <c r="AE83">
        <v>16.48</v>
      </c>
      <c r="AF83">
        <v>8.8800000000000008</v>
      </c>
      <c r="AG83">
        <v>43.37</v>
      </c>
      <c r="AH83">
        <v>46.79</v>
      </c>
      <c r="AI83">
        <v>16.55</v>
      </c>
      <c r="AJ83">
        <v>0</v>
      </c>
      <c r="AK83">
        <v>53.43</v>
      </c>
      <c r="AL83">
        <v>2.33</v>
      </c>
      <c r="AM83">
        <v>0</v>
      </c>
      <c r="AN83">
        <v>0</v>
      </c>
      <c r="AO83">
        <v>0</v>
      </c>
      <c r="AP83">
        <v>0</v>
      </c>
      <c r="AQ83">
        <v>44.54</v>
      </c>
      <c r="AR83">
        <v>11.04</v>
      </c>
      <c r="AS83">
        <v>10.76</v>
      </c>
      <c r="AT83">
        <v>20</v>
      </c>
      <c r="AU83">
        <v>0</v>
      </c>
      <c r="AV83">
        <v>44.1</v>
      </c>
      <c r="AW83">
        <v>71.459999999999994</v>
      </c>
      <c r="AX83">
        <v>41.1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2642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23.57</v>
      </c>
      <c r="J84">
        <v>5.48</v>
      </c>
      <c r="K84">
        <v>341.57</v>
      </c>
      <c r="L84">
        <v>654.29999999999995</v>
      </c>
      <c r="M84">
        <v>92</v>
      </c>
      <c r="N84">
        <v>118.75</v>
      </c>
      <c r="O84">
        <v>124.32</v>
      </c>
      <c r="P84">
        <v>125.96</v>
      </c>
      <c r="Q84">
        <v>20.56</v>
      </c>
      <c r="R84">
        <v>20.7</v>
      </c>
      <c r="S84">
        <v>26.39</v>
      </c>
      <c r="T84">
        <v>0</v>
      </c>
      <c r="U84">
        <v>418.77</v>
      </c>
      <c r="V84">
        <v>17.100000000000001</v>
      </c>
      <c r="W84">
        <v>45.22</v>
      </c>
      <c r="X84">
        <v>148.30000000000001</v>
      </c>
      <c r="Y84">
        <v>0</v>
      </c>
      <c r="Z84">
        <v>6.52</v>
      </c>
      <c r="AA84">
        <v>0</v>
      </c>
      <c r="AB84">
        <v>11.99</v>
      </c>
      <c r="AC84">
        <v>9.67</v>
      </c>
      <c r="AD84">
        <v>0</v>
      </c>
      <c r="AE84">
        <v>16.48</v>
      </c>
      <c r="AF84">
        <v>8.8800000000000008</v>
      </c>
      <c r="AG84">
        <v>43.37</v>
      </c>
      <c r="AH84">
        <v>21.21</v>
      </c>
      <c r="AI84">
        <v>16.55</v>
      </c>
      <c r="AJ84">
        <v>0</v>
      </c>
      <c r="AK84">
        <v>53.43</v>
      </c>
      <c r="AL84">
        <v>2.33</v>
      </c>
      <c r="AM84">
        <v>0</v>
      </c>
      <c r="AN84">
        <v>0</v>
      </c>
      <c r="AO84">
        <v>0</v>
      </c>
      <c r="AP84">
        <v>0</v>
      </c>
      <c r="AQ84">
        <v>31.12</v>
      </c>
      <c r="AR84">
        <v>11.04</v>
      </c>
      <c r="AS84">
        <v>10.76</v>
      </c>
      <c r="AT84">
        <v>20</v>
      </c>
      <c r="AU84">
        <v>0</v>
      </c>
      <c r="AV84">
        <v>44.31</v>
      </c>
      <c r="AW84">
        <v>71.459999999999994</v>
      </c>
      <c r="AX84">
        <v>41.1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2603.21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23.57</v>
      </c>
      <c r="J85">
        <v>5.48</v>
      </c>
      <c r="K85">
        <v>341.57</v>
      </c>
      <c r="L85">
        <v>654.29999999999995</v>
      </c>
      <c r="M85">
        <v>92</v>
      </c>
      <c r="N85">
        <v>118.75</v>
      </c>
      <c r="O85">
        <v>124.32</v>
      </c>
      <c r="P85">
        <v>125.96</v>
      </c>
      <c r="Q85">
        <v>20.56</v>
      </c>
      <c r="R85">
        <v>20.7</v>
      </c>
      <c r="S85">
        <v>26.39</v>
      </c>
      <c r="T85">
        <v>0</v>
      </c>
      <c r="U85">
        <v>418.77</v>
      </c>
      <c r="V85">
        <v>17.100000000000001</v>
      </c>
      <c r="W85">
        <v>45.22</v>
      </c>
      <c r="X85">
        <v>148.30000000000001</v>
      </c>
      <c r="Y85">
        <v>0</v>
      </c>
      <c r="Z85">
        <v>6.52</v>
      </c>
      <c r="AA85">
        <v>0</v>
      </c>
      <c r="AB85">
        <v>11.99</v>
      </c>
      <c r="AC85">
        <v>9.67</v>
      </c>
      <c r="AD85">
        <v>0</v>
      </c>
      <c r="AE85">
        <v>16.48</v>
      </c>
      <c r="AF85">
        <v>8.8800000000000008</v>
      </c>
      <c r="AG85">
        <v>43.37</v>
      </c>
      <c r="AH85">
        <v>0</v>
      </c>
      <c r="AI85">
        <v>16.55</v>
      </c>
      <c r="AJ85">
        <v>0</v>
      </c>
      <c r="AK85">
        <v>53.43</v>
      </c>
      <c r="AL85">
        <v>2.33</v>
      </c>
      <c r="AM85">
        <v>0</v>
      </c>
      <c r="AN85">
        <v>0</v>
      </c>
      <c r="AO85">
        <v>0</v>
      </c>
      <c r="AP85">
        <v>0</v>
      </c>
      <c r="AQ85">
        <v>31.12</v>
      </c>
      <c r="AR85">
        <v>13.25</v>
      </c>
      <c r="AS85">
        <v>4.4400000000000004</v>
      </c>
      <c r="AT85">
        <v>20</v>
      </c>
      <c r="AU85">
        <v>0</v>
      </c>
      <c r="AV85">
        <v>44.31</v>
      </c>
      <c r="AW85">
        <v>71.459999999999994</v>
      </c>
      <c r="AX85">
        <v>41.1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2577.89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23.57</v>
      </c>
      <c r="J86">
        <v>5.48</v>
      </c>
      <c r="K86">
        <v>341.57</v>
      </c>
      <c r="L86">
        <v>654.29999999999995</v>
      </c>
      <c r="M86">
        <v>92</v>
      </c>
      <c r="N86">
        <v>118.75</v>
      </c>
      <c r="O86">
        <v>124.32</v>
      </c>
      <c r="P86">
        <v>125.96</v>
      </c>
      <c r="Q86">
        <v>20.56</v>
      </c>
      <c r="R86">
        <v>20.7</v>
      </c>
      <c r="S86">
        <v>26.39</v>
      </c>
      <c r="T86">
        <v>0</v>
      </c>
      <c r="U86">
        <v>418.77</v>
      </c>
      <c r="V86">
        <v>17.100000000000001</v>
      </c>
      <c r="W86">
        <v>45.22</v>
      </c>
      <c r="X86">
        <v>148.30000000000001</v>
      </c>
      <c r="Y86">
        <v>0</v>
      </c>
      <c r="Z86">
        <v>6.52</v>
      </c>
      <c r="AA86">
        <v>0</v>
      </c>
      <c r="AB86">
        <v>11.99</v>
      </c>
      <c r="AC86">
        <v>9.67</v>
      </c>
      <c r="AD86">
        <v>0</v>
      </c>
      <c r="AE86">
        <v>16.48</v>
      </c>
      <c r="AF86">
        <v>8.8800000000000008</v>
      </c>
      <c r="AG86">
        <v>43.37</v>
      </c>
      <c r="AH86">
        <v>0</v>
      </c>
      <c r="AI86">
        <v>3.56</v>
      </c>
      <c r="AJ86">
        <v>0</v>
      </c>
      <c r="AK86">
        <v>53.43</v>
      </c>
      <c r="AL86">
        <v>2.33</v>
      </c>
      <c r="AM86">
        <v>0</v>
      </c>
      <c r="AN86">
        <v>0</v>
      </c>
      <c r="AO86">
        <v>0</v>
      </c>
      <c r="AP86">
        <v>0</v>
      </c>
      <c r="AQ86">
        <v>31.12</v>
      </c>
      <c r="AR86">
        <v>13.25</v>
      </c>
      <c r="AS86">
        <v>4.4400000000000004</v>
      </c>
      <c r="AT86">
        <v>20</v>
      </c>
      <c r="AU86">
        <v>0</v>
      </c>
      <c r="AV86">
        <v>44.31</v>
      </c>
      <c r="AW86">
        <v>71.459999999999994</v>
      </c>
      <c r="AX86">
        <v>41.1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2564.8999999999996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23.57</v>
      </c>
      <c r="J87">
        <v>5.48</v>
      </c>
      <c r="K87">
        <v>341.57</v>
      </c>
      <c r="L87">
        <v>654.29999999999995</v>
      </c>
      <c r="M87">
        <v>92</v>
      </c>
      <c r="N87">
        <v>118.75</v>
      </c>
      <c r="O87">
        <v>124.32</v>
      </c>
      <c r="P87">
        <v>125.96</v>
      </c>
      <c r="Q87">
        <v>20.56</v>
      </c>
      <c r="R87">
        <v>20.7</v>
      </c>
      <c r="S87">
        <v>26.39</v>
      </c>
      <c r="T87">
        <v>0</v>
      </c>
      <c r="U87">
        <v>418.77</v>
      </c>
      <c r="V87">
        <v>17.100000000000001</v>
      </c>
      <c r="W87">
        <v>45.22</v>
      </c>
      <c r="X87">
        <v>148.30000000000001</v>
      </c>
      <c r="Y87">
        <v>0</v>
      </c>
      <c r="Z87">
        <v>1.1000000000000001</v>
      </c>
      <c r="AA87">
        <v>0</v>
      </c>
      <c r="AB87">
        <v>11.99</v>
      </c>
      <c r="AC87">
        <v>9.67</v>
      </c>
      <c r="AD87">
        <v>0</v>
      </c>
      <c r="AE87">
        <v>16.48</v>
      </c>
      <c r="AF87">
        <v>8.8800000000000008</v>
      </c>
      <c r="AG87">
        <v>43.37</v>
      </c>
      <c r="AH87">
        <v>0</v>
      </c>
      <c r="AI87">
        <v>0</v>
      </c>
      <c r="AJ87">
        <v>0</v>
      </c>
      <c r="AK87">
        <v>53.43</v>
      </c>
      <c r="AL87">
        <v>2.33</v>
      </c>
      <c r="AM87">
        <v>0</v>
      </c>
      <c r="AN87">
        <v>0</v>
      </c>
      <c r="AO87">
        <v>0</v>
      </c>
      <c r="AP87">
        <v>0</v>
      </c>
      <c r="AQ87">
        <v>31.12</v>
      </c>
      <c r="AR87">
        <v>13.25</v>
      </c>
      <c r="AS87">
        <v>4.4400000000000004</v>
      </c>
      <c r="AT87">
        <v>20</v>
      </c>
      <c r="AU87">
        <v>0</v>
      </c>
      <c r="AV87">
        <v>44.41</v>
      </c>
      <c r="AW87">
        <v>71.459999999999994</v>
      </c>
      <c r="AX87">
        <v>41.1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2556.0199999999995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23.57</v>
      </c>
      <c r="J88">
        <v>5.48</v>
      </c>
      <c r="K88">
        <v>341.57</v>
      </c>
      <c r="L88">
        <v>654.29999999999995</v>
      </c>
      <c r="M88">
        <v>92</v>
      </c>
      <c r="N88">
        <v>118.75</v>
      </c>
      <c r="O88">
        <v>124.32</v>
      </c>
      <c r="P88">
        <v>125.96</v>
      </c>
      <c r="Q88">
        <v>20.56</v>
      </c>
      <c r="R88">
        <v>20.7</v>
      </c>
      <c r="S88">
        <v>26.39</v>
      </c>
      <c r="T88">
        <v>0</v>
      </c>
      <c r="U88">
        <v>418.77</v>
      </c>
      <c r="V88">
        <v>17.100000000000001</v>
      </c>
      <c r="W88">
        <v>45.22</v>
      </c>
      <c r="X88">
        <v>148.30000000000001</v>
      </c>
      <c r="Y88">
        <v>0</v>
      </c>
      <c r="Z88">
        <v>0</v>
      </c>
      <c r="AA88">
        <v>0</v>
      </c>
      <c r="AB88">
        <v>11.99</v>
      </c>
      <c r="AC88">
        <v>9.67</v>
      </c>
      <c r="AD88">
        <v>0</v>
      </c>
      <c r="AE88">
        <v>16.48</v>
      </c>
      <c r="AF88">
        <v>8.8800000000000008</v>
      </c>
      <c r="AG88">
        <v>43.37</v>
      </c>
      <c r="AH88">
        <v>0</v>
      </c>
      <c r="AI88">
        <v>0</v>
      </c>
      <c r="AJ88">
        <v>0</v>
      </c>
      <c r="AK88">
        <v>53.43</v>
      </c>
      <c r="AL88">
        <v>2.33</v>
      </c>
      <c r="AM88">
        <v>0</v>
      </c>
      <c r="AN88">
        <v>0</v>
      </c>
      <c r="AO88">
        <v>0</v>
      </c>
      <c r="AP88">
        <v>0</v>
      </c>
      <c r="AQ88">
        <v>31.12</v>
      </c>
      <c r="AR88">
        <v>13.25</v>
      </c>
      <c r="AS88">
        <v>4.4400000000000004</v>
      </c>
      <c r="AT88">
        <v>20</v>
      </c>
      <c r="AU88">
        <v>0</v>
      </c>
      <c r="AV88">
        <v>44.41</v>
      </c>
      <c r="AW88">
        <v>71.459999999999994</v>
      </c>
      <c r="AX88">
        <v>41.1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2554.9199999999996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23.57</v>
      </c>
      <c r="J89">
        <v>5.48</v>
      </c>
      <c r="K89">
        <v>341.57</v>
      </c>
      <c r="L89">
        <v>654.29999999999995</v>
      </c>
      <c r="M89">
        <v>92</v>
      </c>
      <c r="N89">
        <v>118.75</v>
      </c>
      <c r="O89">
        <v>124.32</v>
      </c>
      <c r="P89">
        <v>125.96</v>
      </c>
      <c r="Q89">
        <v>20.56</v>
      </c>
      <c r="R89">
        <v>20.7</v>
      </c>
      <c r="S89">
        <v>26.39</v>
      </c>
      <c r="T89">
        <v>0</v>
      </c>
      <c r="U89">
        <v>418.77</v>
      </c>
      <c r="V89">
        <v>17.100000000000001</v>
      </c>
      <c r="W89">
        <v>45.22</v>
      </c>
      <c r="X89">
        <v>148.30000000000001</v>
      </c>
      <c r="Y89">
        <v>0</v>
      </c>
      <c r="Z89">
        <v>0</v>
      </c>
      <c r="AA89">
        <v>0</v>
      </c>
      <c r="AB89">
        <v>11.99</v>
      </c>
      <c r="AC89">
        <v>9.67</v>
      </c>
      <c r="AD89">
        <v>0</v>
      </c>
      <c r="AE89">
        <v>16.48</v>
      </c>
      <c r="AF89">
        <v>8.8800000000000008</v>
      </c>
      <c r="AG89">
        <v>43.37</v>
      </c>
      <c r="AH89">
        <v>0</v>
      </c>
      <c r="AI89">
        <v>0</v>
      </c>
      <c r="AJ89">
        <v>0</v>
      </c>
      <c r="AK89">
        <v>53.43</v>
      </c>
      <c r="AL89">
        <v>2.33</v>
      </c>
      <c r="AM89">
        <v>0</v>
      </c>
      <c r="AN89">
        <v>0</v>
      </c>
      <c r="AO89">
        <v>0</v>
      </c>
      <c r="AP89">
        <v>0</v>
      </c>
      <c r="AQ89">
        <v>15.56</v>
      </c>
      <c r="AR89">
        <v>26.49</v>
      </c>
      <c r="AS89">
        <v>4.4400000000000004</v>
      </c>
      <c r="AT89">
        <v>20</v>
      </c>
      <c r="AU89">
        <v>0</v>
      </c>
      <c r="AV89">
        <v>44.41</v>
      </c>
      <c r="AW89">
        <v>71.459999999999994</v>
      </c>
      <c r="AX89">
        <v>41.1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2552.5999999999995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23.57</v>
      </c>
      <c r="J90">
        <v>5.48</v>
      </c>
      <c r="K90">
        <v>341.57</v>
      </c>
      <c r="L90">
        <v>654.29999999999995</v>
      </c>
      <c r="M90">
        <v>92</v>
      </c>
      <c r="N90">
        <v>118.75</v>
      </c>
      <c r="O90">
        <v>124.32</v>
      </c>
      <c r="P90">
        <v>125.96</v>
      </c>
      <c r="Q90">
        <v>20.56</v>
      </c>
      <c r="R90">
        <v>20.7</v>
      </c>
      <c r="S90">
        <v>26.39</v>
      </c>
      <c r="T90">
        <v>0</v>
      </c>
      <c r="U90">
        <v>418.77</v>
      </c>
      <c r="V90">
        <v>17.100000000000001</v>
      </c>
      <c r="W90">
        <v>45.22</v>
      </c>
      <c r="X90">
        <v>148.30000000000001</v>
      </c>
      <c r="Y90">
        <v>0</v>
      </c>
      <c r="Z90">
        <v>0</v>
      </c>
      <c r="AA90">
        <v>0</v>
      </c>
      <c r="AB90">
        <v>11.99</v>
      </c>
      <c r="AC90">
        <v>9.67</v>
      </c>
      <c r="AD90">
        <v>0</v>
      </c>
      <c r="AE90">
        <v>16.48</v>
      </c>
      <c r="AF90">
        <v>8.8800000000000008</v>
      </c>
      <c r="AG90">
        <v>43.37</v>
      </c>
      <c r="AH90">
        <v>0</v>
      </c>
      <c r="AI90">
        <v>0</v>
      </c>
      <c r="AJ90">
        <v>0</v>
      </c>
      <c r="AK90">
        <v>53.43</v>
      </c>
      <c r="AL90">
        <v>2.33</v>
      </c>
      <c r="AM90">
        <v>0</v>
      </c>
      <c r="AN90">
        <v>0</v>
      </c>
      <c r="AO90">
        <v>0</v>
      </c>
      <c r="AP90">
        <v>0</v>
      </c>
      <c r="AQ90">
        <v>13.04</v>
      </c>
      <c r="AR90">
        <v>26.49</v>
      </c>
      <c r="AS90">
        <v>4.4400000000000004</v>
      </c>
      <c r="AT90">
        <v>20</v>
      </c>
      <c r="AU90">
        <v>0</v>
      </c>
      <c r="AV90">
        <v>44.41</v>
      </c>
      <c r="AW90">
        <v>71.459999999999994</v>
      </c>
      <c r="AX90">
        <v>41.1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2550.0799999999995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23.57</v>
      </c>
      <c r="J91">
        <v>5.48</v>
      </c>
      <c r="K91">
        <v>341.57</v>
      </c>
      <c r="L91">
        <v>654.29999999999995</v>
      </c>
      <c r="M91">
        <v>92</v>
      </c>
      <c r="N91">
        <v>118.75</v>
      </c>
      <c r="O91">
        <v>124.32</v>
      </c>
      <c r="P91">
        <v>125.96</v>
      </c>
      <c r="Q91">
        <v>20.56</v>
      </c>
      <c r="R91">
        <v>20.7</v>
      </c>
      <c r="S91">
        <v>26.39</v>
      </c>
      <c r="T91">
        <v>0</v>
      </c>
      <c r="U91">
        <v>418.77</v>
      </c>
      <c r="V91">
        <v>17.100000000000001</v>
      </c>
      <c r="W91">
        <v>45.22</v>
      </c>
      <c r="X91">
        <v>148.30000000000001</v>
      </c>
      <c r="Y91">
        <v>0</v>
      </c>
      <c r="Z91">
        <v>0</v>
      </c>
      <c r="AA91">
        <v>0</v>
      </c>
      <c r="AB91">
        <v>9.34</v>
      </c>
      <c r="AC91">
        <v>9.67</v>
      </c>
      <c r="AD91">
        <v>0</v>
      </c>
      <c r="AE91">
        <v>16.48</v>
      </c>
      <c r="AF91">
        <v>8.8800000000000008</v>
      </c>
      <c r="AG91">
        <v>43.37</v>
      </c>
      <c r="AH91">
        <v>0</v>
      </c>
      <c r="AI91">
        <v>0</v>
      </c>
      <c r="AJ91">
        <v>0</v>
      </c>
      <c r="AK91">
        <v>53.43</v>
      </c>
      <c r="AL91">
        <v>2.33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26.49</v>
      </c>
      <c r="AS91">
        <v>4.4400000000000004</v>
      </c>
      <c r="AT91">
        <v>20</v>
      </c>
      <c r="AU91">
        <v>0</v>
      </c>
      <c r="AV91">
        <v>44.63</v>
      </c>
      <c r="AW91">
        <v>71.459999999999994</v>
      </c>
      <c r="AX91">
        <v>41.1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2534.61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23.57</v>
      </c>
      <c r="J92">
        <v>5.48</v>
      </c>
      <c r="K92">
        <v>341.57</v>
      </c>
      <c r="L92">
        <v>654.29999999999995</v>
      </c>
      <c r="M92">
        <v>92</v>
      </c>
      <c r="N92">
        <v>118.75</v>
      </c>
      <c r="O92">
        <v>124.32</v>
      </c>
      <c r="P92">
        <v>125.96</v>
      </c>
      <c r="Q92">
        <v>20.56</v>
      </c>
      <c r="R92">
        <v>20.7</v>
      </c>
      <c r="S92">
        <v>26.39</v>
      </c>
      <c r="T92">
        <v>0</v>
      </c>
      <c r="U92">
        <v>418.77</v>
      </c>
      <c r="V92">
        <v>17.100000000000001</v>
      </c>
      <c r="W92">
        <v>45.22</v>
      </c>
      <c r="X92">
        <v>148.30000000000001</v>
      </c>
      <c r="Y92">
        <v>0</v>
      </c>
      <c r="Z92">
        <v>0</v>
      </c>
      <c r="AA92">
        <v>0</v>
      </c>
      <c r="AB92">
        <v>9.34</v>
      </c>
      <c r="AC92">
        <v>9.67</v>
      </c>
      <c r="AD92">
        <v>0</v>
      </c>
      <c r="AE92">
        <v>16.48</v>
      </c>
      <c r="AF92">
        <v>8.8800000000000008</v>
      </c>
      <c r="AG92">
        <v>43.37</v>
      </c>
      <c r="AH92">
        <v>0</v>
      </c>
      <c r="AI92">
        <v>0</v>
      </c>
      <c r="AJ92">
        <v>0</v>
      </c>
      <c r="AK92">
        <v>53.43</v>
      </c>
      <c r="AL92">
        <v>2.33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11.04</v>
      </c>
      <c r="AS92">
        <v>4.4400000000000004</v>
      </c>
      <c r="AT92">
        <v>20</v>
      </c>
      <c r="AU92">
        <v>0</v>
      </c>
      <c r="AV92">
        <v>44.83</v>
      </c>
      <c r="AW92">
        <v>71.459999999999994</v>
      </c>
      <c r="AX92">
        <v>41.1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2519.36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23.57</v>
      </c>
      <c r="J93">
        <v>5.48</v>
      </c>
      <c r="K93">
        <v>341.57</v>
      </c>
      <c r="L93">
        <v>654.29999999999995</v>
      </c>
      <c r="M93">
        <v>92</v>
      </c>
      <c r="N93">
        <v>118.75</v>
      </c>
      <c r="O93">
        <v>124.32</v>
      </c>
      <c r="P93">
        <v>125.96</v>
      </c>
      <c r="Q93">
        <v>20.56</v>
      </c>
      <c r="R93">
        <v>20.7</v>
      </c>
      <c r="S93">
        <v>26.39</v>
      </c>
      <c r="T93">
        <v>0</v>
      </c>
      <c r="U93">
        <v>418.77</v>
      </c>
      <c r="V93">
        <v>17.100000000000001</v>
      </c>
      <c r="W93">
        <v>45.22</v>
      </c>
      <c r="X93">
        <v>148.30000000000001</v>
      </c>
      <c r="Y93">
        <v>0</v>
      </c>
      <c r="Z93">
        <v>0</v>
      </c>
      <c r="AA93">
        <v>0</v>
      </c>
      <c r="AB93">
        <v>9.34</v>
      </c>
      <c r="AC93">
        <v>9.67</v>
      </c>
      <c r="AD93">
        <v>0</v>
      </c>
      <c r="AE93">
        <v>16.48</v>
      </c>
      <c r="AF93">
        <v>8.8800000000000008</v>
      </c>
      <c r="AG93">
        <v>43.37</v>
      </c>
      <c r="AH93">
        <v>0</v>
      </c>
      <c r="AI93">
        <v>0</v>
      </c>
      <c r="AJ93">
        <v>0</v>
      </c>
      <c r="AK93">
        <v>53.43</v>
      </c>
      <c r="AL93">
        <v>2.33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2.21</v>
      </c>
      <c r="AS93">
        <v>4.4400000000000004</v>
      </c>
      <c r="AT93">
        <v>20</v>
      </c>
      <c r="AU93">
        <v>0</v>
      </c>
      <c r="AV93">
        <v>44.83</v>
      </c>
      <c r="AW93">
        <v>71.459999999999994</v>
      </c>
      <c r="AX93">
        <v>41.1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2510.5300000000002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23.57</v>
      </c>
      <c r="J94">
        <v>5.48</v>
      </c>
      <c r="K94">
        <v>341.57</v>
      </c>
      <c r="L94">
        <v>654.29999999999995</v>
      </c>
      <c r="M94">
        <v>92</v>
      </c>
      <c r="N94">
        <v>118.75</v>
      </c>
      <c r="O94">
        <v>124.32</v>
      </c>
      <c r="P94">
        <v>125.96</v>
      </c>
      <c r="Q94">
        <v>20.56</v>
      </c>
      <c r="R94">
        <v>20.7</v>
      </c>
      <c r="S94">
        <v>26.39</v>
      </c>
      <c r="T94">
        <v>0</v>
      </c>
      <c r="U94">
        <v>418.77</v>
      </c>
      <c r="V94">
        <v>17.100000000000001</v>
      </c>
      <c r="W94">
        <v>45.22</v>
      </c>
      <c r="X94">
        <v>148.30000000000001</v>
      </c>
      <c r="Y94">
        <v>0</v>
      </c>
      <c r="Z94">
        <v>0</v>
      </c>
      <c r="AA94">
        <v>0</v>
      </c>
      <c r="AB94">
        <v>9.34</v>
      </c>
      <c r="AC94">
        <v>9.67</v>
      </c>
      <c r="AD94">
        <v>0</v>
      </c>
      <c r="AE94">
        <v>16.48</v>
      </c>
      <c r="AF94">
        <v>8.8800000000000008</v>
      </c>
      <c r="AG94">
        <v>43.37</v>
      </c>
      <c r="AH94">
        <v>0</v>
      </c>
      <c r="AI94">
        <v>0</v>
      </c>
      <c r="AJ94">
        <v>0</v>
      </c>
      <c r="AK94">
        <v>53.43</v>
      </c>
      <c r="AL94">
        <v>2.33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2.21</v>
      </c>
      <c r="AS94">
        <v>4.4400000000000004</v>
      </c>
      <c r="AT94">
        <v>20</v>
      </c>
      <c r="AU94">
        <v>0</v>
      </c>
      <c r="AV94">
        <v>44.83</v>
      </c>
      <c r="AW94">
        <v>71.459999999999994</v>
      </c>
      <c r="AX94">
        <v>41.1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2510.5300000000002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23.57</v>
      </c>
      <c r="J95">
        <v>5.48</v>
      </c>
      <c r="K95">
        <v>341.57</v>
      </c>
      <c r="L95">
        <v>654.29999999999995</v>
      </c>
      <c r="M95">
        <v>92</v>
      </c>
      <c r="N95">
        <v>118.75</v>
      </c>
      <c r="O95">
        <v>124.32</v>
      </c>
      <c r="P95">
        <v>125.96</v>
      </c>
      <c r="Q95">
        <v>20.56</v>
      </c>
      <c r="R95">
        <v>20.7</v>
      </c>
      <c r="S95">
        <v>26.39</v>
      </c>
      <c r="T95">
        <v>0</v>
      </c>
      <c r="U95">
        <v>418.77</v>
      </c>
      <c r="V95">
        <v>17.100000000000001</v>
      </c>
      <c r="W95">
        <v>45.22</v>
      </c>
      <c r="X95">
        <v>148.30000000000001</v>
      </c>
      <c r="Y95">
        <v>0</v>
      </c>
      <c r="Z95">
        <v>0</v>
      </c>
      <c r="AA95">
        <v>0</v>
      </c>
      <c r="AB95">
        <v>9.34</v>
      </c>
      <c r="AC95">
        <v>9.67</v>
      </c>
      <c r="AD95">
        <v>0</v>
      </c>
      <c r="AE95">
        <v>16.48</v>
      </c>
      <c r="AF95">
        <v>8.8800000000000008</v>
      </c>
      <c r="AG95">
        <v>43.37</v>
      </c>
      <c r="AH95">
        <v>0</v>
      </c>
      <c r="AI95">
        <v>0</v>
      </c>
      <c r="AJ95">
        <v>0</v>
      </c>
      <c r="AK95">
        <v>53.43</v>
      </c>
      <c r="AL95">
        <v>2.33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1.1100000000000001</v>
      </c>
      <c r="AS95">
        <v>4.4400000000000004</v>
      </c>
      <c r="AT95">
        <v>20</v>
      </c>
      <c r="AU95">
        <v>0</v>
      </c>
      <c r="AV95">
        <v>44.83</v>
      </c>
      <c r="AW95">
        <v>71.459999999999994</v>
      </c>
      <c r="AX95">
        <v>41.1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2509.4300000000003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23.57</v>
      </c>
      <c r="J96">
        <v>5.48</v>
      </c>
      <c r="K96">
        <v>341.57</v>
      </c>
      <c r="L96">
        <v>654.29999999999995</v>
      </c>
      <c r="M96">
        <v>92</v>
      </c>
      <c r="N96">
        <v>118.75</v>
      </c>
      <c r="O96">
        <v>124.32</v>
      </c>
      <c r="P96">
        <v>125.96</v>
      </c>
      <c r="Q96">
        <v>20.56</v>
      </c>
      <c r="R96">
        <v>20.7</v>
      </c>
      <c r="S96">
        <v>26.39</v>
      </c>
      <c r="T96">
        <v>0</v>
      </c>
      <c r="U96">
        <v>418.77</v>
      </c>
      <c r="V96">
        <v>17.100000000000001</v>
      </c>
      <c r="W96">
        <v>45.22</v>
      </c>
      <c r="X96">
        <v>148.30000000000001</v>
      </c>
      <c r="Y96">
        <v>0</v>
      </c>
      <c r="Z96">
        <v>0</v>
      </c>
      <c r="AA96">
        <v>0</v>
      </c>
      <c r="AB96">
        <v>9.34</v>
      </c>
      <c r="AC96">
        <v>9.67</v>
      </c>
      <c r="AD96">
        <v>0</v>
      </c>
      <c r="AE96">
        <v>16.48</v>
      </c>
      <c r="AF96">
        <v>8.8800000000000008</v>
      </c>
      <c r="AG96">
        <v>43.37</v>
      </c>
      <c r="AH96">
        <v>0</v>
      </c>
      <c r="AI96">
        <v>0</v>
      </c>
      <c r="AJ96">
        <v>0</v>
      </c>
      <c r="AK96">
        <v>53.43</v>
      </c>
      <c r="AL96">
        <v>2.33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1.1100000000000001</v>
      </c>
      <c r="AS96">
        <v>4.4400000000000004</v>
      </c>
      <c r="AT96">
        <v>20</v>
      </c>
      <c r="AU96">
        <v>0</v>
      </c>
      <c r="AV96">
        <v>45.05</v>
      </c>
      <c r="AW96">
        <v>71.459999999999994</v>
      </c>
      <c r="AX96">
        <v>41.1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2509.6500000000005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23.57</v>
      </c>
      <c r="J97">
        <v>5.48</v>
      </c>
      <c r="K97">
        <v>341.57</v>
      </c>
      <c r="L97">
        <v>654.29999999999995</v>
      </c>
      <c r="M97">
        <v>92</v>
      </c>
      <c r="N97">
        <v>118.75</v>
      </c>
      <c r="O97">
        <v>124.32</v>
      </c>
      <c r="P97">
        <v>125.96</v>
      </c>
      <c r="Q97">
        <v>20.56</v>
      </c>
      <c r="R97">
        <v>20.7</v>
      </c>
      <c r="S97">
        <v>26.39</v>
      </c>
      <c r="T97">
        <v>0</v>
      </c>
      <c r="U97">
        <v>418.77</v>
      </c>
      <c r="V97">
        <v>17.100000000000001</v>
      </c>
      <c r="W97">
        <v>45.22</v>
      </c>
      <c r="X97">
        <v>148.30000000000001</v>
      </c>
      <c r="Y97">
        <v>0</v>
      </c>
      <c r="Z97">
        <v>0</v>
      </c>
      <c r="AA97">
        <v>0</v>
      </c>
      <c r="AB97">
        <v>2.67</v>
      </c>
      <c r="AC97">
        <v>0</v>
      </c>
      <c r="AD97">
        <v>0</v>
      </c>
      <c r="AE97">
        <v>16.48</v>
      </c>
      <c r="AF97">
        <v>8.8800000000000008</v>
      </c>
      <c r="AG97">
        <v>43.37</v>
      </c>
      <c r="AH97">
        <v>0</v>
      </c>
      <c r="AI97">
        <v>0</v>
      </c>
      <c r="AJ97">
        <v>0</v>
      </c>
      <c r="AK97">
        <v>53.43</v>
      </c>
      <c r="AL97">
        <v>2.33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1.1100000000000001</v>
      </c>
      <c r="AS97">
        <v>4.4400000000000004</v>
      </c>
      <c r="AT97">
        <v>20</v>
      </c>
      <c r="AU97">
        <v>0</v>
      </c>
      <c r="AV97">
        <v>45.05</v>
      </c>
      <c r="AW97">
        <v>71.459999999999994</v>
      </c>
      <c r="AX97">
        <v>41.1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2493.3100000000004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23.57</v>
      </c>
      <c r="J98">
        <v>5.48</v>
      </c>
      <c r="K98">
        <v>341.57</v>
      </c>
      <c r="L98">
        <v>654.29999999999995</v>
      </c>
      <c r="M98">
        <v>92</v>
      </c>
      <c r="N98">
        <v>118.75</v>
      </c>
      <c r="O98">
        <v>124.32</v>
      </c>
      <c r="P98">
        <v>125.96</v>
      </c>
      <c r="Q98">
        <v>20.56</v>
      </c>
      <c r="R98">
        <v>20.7</v>
      </c>
      <c r="S98">
        <v>26.39</v>
      </c>
      <c r="T98">
        <v>0</v>
      </c>
      <c r="U98">
        <v>418.77</v>
      </c>
      <c r="V98">
        <v>17.100000000000001</v>
      </c>
      <c r="W98">
        <v>45.22</v>
      </c>
      <c r="X98">
        <v>148.30000000000001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8.8800000000000008</v>
      </c>
      <c r="AG98">
        <v>43.37</v>
      </c>
      <c r="AH98">
        <v>0</v>
      </c>
      <c r="AI98">
        <v>0</v>
      </c>
      <c r="AJ98">
        <v>0</v>
      </c>
      <c r="AK98">
        <v>53.43</v>
      </c>
      <c r="AL98">
        <v>2.33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1.1100000000000001</v>
      </c>
      <c r="AS98">
        <v>4.4400000000000004</v>
      </c>
      <c r="AT98">
        <v>20</v>
      </c>
      <c r="AU98">
        <v>0</v>
      </c>
      <c r="AV98">
        <v>45.05</v>
      </c>
      <c r="AW98">
        <v>71.459999999999994</v>
      </c>
      <c r="AX98">
        <v>41.1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2490.6400000000003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0.56567999999999996</v>
      </c>
      <c r="J99">
        <f t="shared" si="2"/>
        <v>0.13152000000000019</v>
      </c>
      <c r="K99">
        <f t="shared" si="2"/>
        <v>8.1964524999999977</v>
      </c>
      <c r="L99">
        <f t="shared" si="2"/>
        <v>15.681075000000027</v>
      </c>
      <c r="M99">
        <f t="shared" si="2"/>
        <v>2.2080000000000002</v>
      </c>
      <c r="N99">
        <f t="shared" si="2"/>
        <v>2.85</v>
      </c>
      <c r="O99">
        <f t="shared" si="2"/>
        <v>2.9836799999999957</v>
      </c>
      <c r="P99">
        <f t="shared" si="2"/>
        <v>3.0230399999999937</v>
      </c>
      <c r="Q99">
        <f t="shared" si="2"/>
        <v>0.49343999999999905</v>
      </c>
      <c r="R99">
        <f t="shared" si="2"/>
        <v>0.91518999999999884</v>
      </c>
      <c r="S99">
        <f t="shared" si="2"/>
        <v>0.63336000000000026</v>
      </c>
      <c r="T99">
        <f t="shared" si="2"/>
        <v>0</v>
      </c>
      <c r="U99">
        <f t="shared" si="2"/>
        <v>10.019829999999992</v>
      </c>
      <c r="V99">
        <f t="shared" si="2"/>
        <v>0.41589999999999933</v>
      </c>
      <c r="W99">
        <f t="shared" si="2"/>
        <v>1.0852799999999985</v>
      </c>
      <c r="X99">
        <f t="shared" si="2"/>
        <v>3.5591999999999944</v>
      </c>
      <c r="Y99">
        <f t="shared" si="2"/>
        <v>0</v>
      </c>
      <c r="Z99">
        <f t="shared" si="2"/>
        <v>7.2819999999999982E-2</v>
      </c>
      <c r="AA99">
        <f t="shared" si="2"/>
        <v>8.5324999999999998E-2</v>
      </c>
      <c r="AB99">
        <f t="shared" si="2"/>
        <v>0.21216750000000012</v>
      </c>
      <c r="AC99">
        <f t="shared" si="2"/>
        <v>0.15242249999999991</v>
      </c>
      <c r="AD99">
        <f t="shared" si="2"/>
        <v>0.11029500000000002</v>
      </c>
      <c r="AE99">
        <f t="shared" si="2"/>
        <v>0.37486500000000028</v>
      </c>
      <c r="AF99">
        <f t="shared" si="2"/>
        <v>0.32470000000000038</v>
      </c>
      <c r="AG99">
        <f t="shared" si="2"/>
        <v>1.040879999999998</v>
      </c>
      <c r="AH99">
        <f t="shared" si="2"/>
        <v>0.66290750000000009</v>
      </c>
      <c r="AI99">
        <f t="shared" si="2"/>
        <v>5.3340000000000012E-2</v>
      </c>
      <c r="AJ99">
        <f t="shared" si="2"/>
        <v>0</v>
      </c>
      <c r="AK99">
        <f t="shared" si="2"/>
        <v>1.2823199999999999</v>
      </c>
      <c r="AL99">
        <f t="shared" si="2"/>
        <v>0.22167999999999999</v>
      </c>
      <c r="AM99">
        <f t="shared" si="2"/>
        <v>9.3280000000000002E-2</v>
      </c>
      <c r="AN99">
        <f t="shared" si="2"/>
        <v>0</v>
      </c>
      <c r="AO99">
        <f t="shared" si="2"/>
        <v>0</v>
      </c>
      <c r="AP99">
        <f t="shared" si="2"/>
        <v>3.2205000000000067E-2</v>
      </c>
      <c r="AQ99">
        <f t="shared" si="2"/>
        <v>0.60797749999999973</v>
      </c>
      <c r="AR99">
        <f t="shared" si="2"/>
        <v>0.12733000000000017</v>
      </c>
      <c r="AS99">
        <f t="shared" si="2"/>
        <v>0.13674750000000005</v>
      </c>
      <c r="AT99">
        <f t="shared" si="2"/>
        <v>0.48</v>
      </c>
      <c r="AU99">
        <f t="shared" si="2"/>
        <v>0</v>
      </c>
      <c r="AV99">
        <f t="shared" si="2"/>
        <v>1.0624074999999988</v>
      </c>
      <c r="AW99">
        <f t="shared" si="2"/>
        <v>1.7071200000000022</v>
      </c>
      <c r="AX99">
        <f t="shared" si="2"/>
        <v>0.9863999999999985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62.58883749999999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45654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G3" activePane="bottomRight" state="frozen"/>
      <selection sqref="A1:D35"/>
      <selection pane="topRight" sqref="A1:D35"/>
      <selection pane="bottomLeft" sqref="A1:D35"/>
      <selection pane="bottomRight" activeCell="BR3" sqref="BR3:BR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191.44</v>
      </c>
      <c r="L3">
        <v>350.59</v>
      </c>
      <c r="M3">
        <v>77.7</v>
      </c>
      <c r="N3">
        <v>95.55</v>
      </c>
      <c r="O3">
        <v>119.6</v>
      </c>
      <c r="P3">
        <v>104.44</v>
      </c>
      <c r="Q3">
        <v>14.91</v>
      </c>
      <c r="R3">
        <v>30.56</v>
      </c>
      <c r="S3">
        <v>19.28</v>
      </c>
      <c r="T3">
        <v>0</v>
      </c>
      <c r="U3">
        <v>402.86</v>
      </c>
      <c r="V3">
        <v>12.56</v>
      </c>
      <c r="W3">
        <v>32.22</v>
      </c>
      <c r="X3">
        <v>105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15.85</v>
      </c>
      <c r="AF3">
        <v>8.5399999999999991</v>
      </c>
      <c r="AG3">
        <v>41.72</v>
      </c>
      <c r="AH3">
        <v>0</v>
      </c>
      <c r="AI3">
        <v>0</v>
      </c>
      <c r="AJ3">
        <v>0</v>
      </c>
      <c r="AK3">
        <v>51.4</v>
      </c>
      <c r="AL3">
        <v>1.35</v>
      </c>
      <c r="AM3">
        <v>0</v>
      </c>
      <c r="AN3">
        <v>0</v>
      </c>
      <c r="AO3">
        <v>0</v>
      </c>
      <c r="AP3">
        <v>5.54</v>
      </c>
      <c r="AQ3">
        <v>0</v>
      </c>
      <c r="AR3">
        <v>0.85</v>
      </c>
      <c r="AS3">
        <v>4.1500000000000004</v>
      </c>
      <c r="AT3">
        <v>19.239999999999998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1705.3499999999997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180.72</v>
      </c>
      <c r="L4">
        <v>350.59</v>
      </c>
      <c r="M4">
        <v>77.7</v>
      </c>
      <c r="N4">
        <v>95.55</v>
      </c>
      <c r="O4">
        <v>119.6</v>
      </c>
      <c r="P4">
        <v>104.44</v>
      </c>
      <c r="Q4">
        <v>14.91</v>
      </c>
      <c r="R4">
        <v>30.56</v>
      </c>
      <c r="S4">
        <v>19.28</v>
      </c>
      <c r="T4">
        <v>0</v>
      </c>
      <c r="U4">
        <v>402.86</v>
      </c>
      <c r="V4">
        <v>12.56</v>
      </c>
      <c r="W4">
        <v>32.22</v>
      </c>
      <c r="X4">
        <v>105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15.85</v>
      </c>
      <c r="AF4">
        <v>8.5399999999999991</v>
      </c>
      <c r="AG4">
        <v>41.72</v>
      </c>
      <c r="AH4">
        <v>0</v>
      </c>
      <c r="AI4">
        <v>0</v>
      </c>
      <c r="AJ4">
        <v>0</v>
      </c>
      <c r="AK4">
        <v>51.4</v>
      </c>
      <c r="AL4">
        <v>1.35</v>
      </c>
      <c r="AM4">
        <v>0</v>
      </c>
      <c r="AN4">
        <v>0</v>
      </c>
      <c r="AO4">
        <v>0</v>
      </c>
      <c r="AP4">
        <v>5.54</v>
      </c>
      <c r="AQ4">
        <v>0</v>
      </c>
      <c r="AR4">
        <v>0.85</v>
      </c>
      <c r="AS4">
        <v>4.1500000000000004</v>
      </c>
      <c r="AT4">
        <v>18.03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1693.4199999999996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180.72</v>
      </c>
      <c r="L5">
        <v>350.59</v>
      </c>
      <c r="M5">
        <v>77.7</v>
      </c>
      <c r="N5">
        <v>95.55</v>
      </c>
      <c r="O5">
        <v>119.6</v>
      </c>
      <c r="P5">
        <v>104.44</v>
      </c>
      <c r="Q5">
        <v>14.91</v>
      </c>
      <c r="R5">
        <v>30.56</v>
      </c>
      <c r="S5">
        <v>19.28</v>
      </c>
      <c r="T5">
        <v>0</v>
      </c>
      <c r="U5">
        <v>402.86</v>
      </c>
      <c r="V5">
        <v>12.56</v>
      </c>
      <c r="W5">
        <v>32.22</v>
      </c>
      <c r="X5">
        <v>105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15.85</v>
      </c>
      <c r="AF5">
        <v>8.5399999999999991</v>
      </c>
      <c r="AG5">
        <v>41.72</v>
      </c>
      <c r="AH5">
        <v>0</v>
      </c>
      <c r="AI5">
        <v>0</v>
      </c>
      <c r="AJ5">
        <v>0</v>
      </c>
      <c r="AK5">
        <v>51.4</v>
      </c>
      <c r="AL5">
        <v>1.35</v>
      </c>
      <c r="AM5">
        <v>0</v>
      </c>
      <c r="AN5">
        <v>0</v>
      </c>
      <c r="AO5">
        <v>0</v>
      </c>
      <c r="AP5">
        <v>5.54</v>
      </c>
      <c r="AQ5">
        <v>0</v>
      </c>
      <c r="AR5">
        <v>0.85</v>
      </c>
      <c r="AS5">
        <v>4.1500000000000004</v>
      </c>
      <c r="AT5">
        <v>14.95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1690.3399999999997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180.72</v>
      </c>
      <c r="L6">
        <v>346.56</v>
      </c>
      <c r="M6">
        <v>77.7</v>
      </c>
      <c r="N6">
        <v>95.55</v>
      </c>
      <c r="O6">
        <v>119.6</v>
      </c>
      <c r="P6">
        <v>104.44</v>
      </c>
      <c r="Q6">
        <v>14.91</v>
      </c>
      <c r="R6">
        <v>22.51</v>
      </c>
      <c r="S6">
        <v>19.28</v>
      </c>
      <c r="T6">
        <v>0</v>
      </c>
      <c r="U6">
        <v>402.86</v>
      </c>
      <c r="V6">
        <v>12.56</v>
      </c>
      <c r="W6">
        <v>32.22</v>
      </c>
      <c r="X6">
        <v>105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15.85</v>
      </c>
      <c r="AF6">
        <v>8.5399999999999991</v>
      </c>
      <c r="AG6">
        <v>41.72</v>
      </c>
      <c r="AH6">
        <v>0</v>
      </c>
      <c r="AI6">
        <v>0</v>
      </c>
      <c r="AJ6">
        <v>0</v>
      </c>
      <c r="AK6">
        <v>51.4</v>
      </c>
      <c r="AL6">
        <v>1.35</v>
      </c>
      <c r="AM6">
        <v>0</v>
      </c>
      <c r="AN6">
        <v>0</v>
      </c>
      <c r="AO6">
        <v>0</v>
      </c>
      <c r="AP6">
        <v>5.54</v>
      </c>
      <c r="AQ6">
        <v>0</v>
      </c>
      <c r="AR6">
        <v>0.85</v>
      </c>
      <c r="AS6">
        <v>4.1500000000000004</v>
      </c>
      <c r="AT6">
        <v>13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1676.3099999999997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180.72</v>
      </c>
      <c r="L7">
        <v>346.56</v>
      </c>
      <c r="M7">
        <v>77.7</v>
      </c>
      <c r="N7">
        <v>95.55</v>
      </c>
      <c r="O7">
        <v>119.6</v>
      </c>
      <c r="P7">
        <v>104.44</v>
      </c>
      <c r="Q7">
        <v>11.55</v>
      </c>
      <c r="R7">
        <v>22.51</v>
      </c>
      <c r="S7">
        <v>14.19</v>
      </c>
      <c r="T7">
        <v>0</v>
      </c>
      <c r="U7">
        <v>402.86</v>
      </c>
      <c r="V7">
        <v>12.56</v>
      </c>
      <c r="W7">
        <v>32.22</v>
      </c>
      <c r="X7">
        <v>105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15.85</v>
      </c>
      <c r="AF7">
        <v>8.5399999999999991</v>
      </c>
      <c r="AG7">
        <v>41.72</v>
      </c>
      <c r="AH7">
        <v>0</v>
      </c>
      <c r="AI7">
        <v>0</v>
      </c>
      <c r="AJ7">
        <v>0</v>
      </c>
      <c r="AK7">
        <v>51.4</v>
      </c>
      <c r="AL7">
        <v>1.35</v>
      </c>
      <c r="AM7">
        <v>0</v>
      </c>
      <c r="AN7">
        <v>0</v>
      </c>
      <c r="AO7">
        <v>0</v>
      </c>
      <c r="AP7">
        <v>5.54</v>
      </c>
      <c r="AQ7">
        <v>0</v>
      </c>
      <c r="AR7">
        <v>0.85</v>
      </c>
      <c r="AS7">
        <v>4.1500000000000004</v>
      </c>
      <c r="AT7">
        <v>13.57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1668.4299999999996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180.72</v>
      </c>
      <c r="L8">
        <v>346.56</v>
      </c>
      <c r="M8">
        <v>77.7</v>
      </c>
      <c r="N8">
        <v>95.55</v>
      </c>
      <c r="O8">
        <v>119.6</v>
      </c>
      <c r="P8">
        <v>104.44</v>
      </c>
      <c r="Q8">
        <v>11.55</v>
      </c>
      <c r="R8">
        <v>22.51</v>
      </c>
      <c r="S8">
        <v>14.19</v>
      </c>
      <c r="T8">
        <v>0</v>
      </c>
      <c r="U8">
        <v>402.86</v>
      </c>
      <c r="V8">
        <v>9.6300000000000008</v>
      </c>
      <c r="W8">
        <v>32.22</v>
      </c>
      <c r="X8">
        <v>105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15.85</v>
      </c>
      <c r="AF8">
        <v>8.5399999999999991</v>
      </c>
      <c r="AG8">
        <v>41.72</v>
      </c>
      <c r="AH8">
        <v>0</v>
      </c>
      <c r="AI8">
        <v>0</v>
      </c>
      <c r="AJ8">
        <v>0</v>
      </c>
      <c r="AK8">
        <v>51.4</v>
      </c>
      <c r="AL8">
        <v>1.35</v>
      </c>
      <c r="AM8">
        <v>0</v>
      </c>
      <c r="AN8">
        <v>0</v>
      </c>
      <c r="AO8">
        <v>0</v>
      </c>
      <c r="AP8">
        <v>5.54</v>
      </c>
      <c r="AQ8">
        <v>0</v>
      </c>
      <c r="AR8">
        <v>0.85</v>
      </c>
      <c r="AS8">
        <v>4.1500000000000004</v>
      </c>
      <c r="AT8">
        <v>14.05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1665.9799999999998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180.72</v>
      </c>
      <c r="L9">
        <v>346.56</v>
      </c>
      <c r="M9">
        <v>77.7</v>
      </c>
      <c r="N9">
        <v>95.55</v>
      </c>
      <c r="O9">
        <v>119.6</v>
      </c>
      <c r="P9">
        <v>104.44</v>
      </c>
      <c r="Q9">
        <v>11.55</v>
      </c>
      <c r="R9">
        <v>22.51</v>
      </c>
      <c r="S9">
        <v>14.19</v>
      </c>
      <c r="T9">
        <v>0</v>
      </c>
      <c r="U9">
        <v>402.86</v>
      </c>
      <c r="V9">
        <v>9.6300000000000008</v>
      </c>
      <c r="W9">
        <v>32.22</v>
      </c>
      <c r="X9">
        <v>105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15.85</v>
      </c>
      <c r="AF9">
        <v>8.5399999999999991</v>
      </c>
      <c r="AG9">
        <v>41.72</v>
      </c>
      <c r="AH9">
        <v>0</v>
      </c>
      <c r="AI9">
        <v>0</v>
      </c>
      <c r="AJ9">
        <v>0</v>
      </c>
      <c r="AK9">
        <v>51.4</v>
      </c>
      <c r="AL9">
        <v>1.35</v>
      </c>
      <c r="AM9">
        <v>0</v>
      </c>
      <c r="AN9">
        <v>0</v>
      </c>
      <c r="AO9">
        <v>0</v>
      </c>
      <c r="AP9">
        <v>0</v>
      </c>
      <c r="AQ9">
        <v>0</v>
      </c>
      <c r="AR9">
        <v>3.18</v>
      </c>
      <c r="AS9">
        <v>4.1500000000000004</v>
      </c>
      <c r="AT9">
        <v>14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1662.72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180.72</v>
      </c>
      <c r="L10">
        <v>346.56</v>
      </c>
      <c r="M10">
        <v>77.7</v>
      </c>
      <c r="N10">
        <v>95.55</v>
      </c>
      <c r="O10">
        <v>119.6</v>
      </c>
      <c r="P10">
        <v>104.44</v>
      </c>
      <c r="Q10">
        <v>11.55</v>
      </c>
      <c r="R10">
        <v>22.51</v>
      </c>
      <c r="S10">
        <v>14.19</v>
      </c>
      <c r="T10">
        <v>0</v>
      </c>
      <c r="U10">
        <v>402.86</v>
      </c>
      <c r="V10">
        <v>9.6300000000000008</v>
      </c>
      <c r="W10">
        <v>32.22</v>
      </c>
      <c r="X10">
        <v>105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15.85</v>
      </c>
      <c r="AF10">
        <v>8.5399999999999991</v>
      </c>
      <c r="AG10">
        <v>41.72</v>
      </c>
      <c r="AH10">
        <v>0</v>
      </c>
      <c r="AI10">
        <v>0</v>
      </c>
      <c r="AJ10">
        <v>0</v>
      </c>
      <c r="AK10">
        <v>51.4</v>
      </c>
      <c r="AL10">
        <v>1.35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3.18</v>
      </c>
      <c r="AS10">
        <v>4.1500000000000004</v>
      </c>
      <c r="AT10">
        <v>12.99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1661.71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180.72</v>
      </c>
      <c r="L11">
        <v>346.56</v>
      </c>
      <c r="M11">
        <v>77.7</v>
      </c>
      <c r="N11">
        <v>95.55</v>
      </c>
      <c r="O11">
        <v>119.6</v>
      </c>
      <c r="P11">
        <v>104.44</v>
      </c>
      <c r="Q11">
        <v>11.55</v>
      </c>
      <c r="R11">
        <v>22.51</v>
      </c>
      <c r="S11">
        <v>14.19</v>
      </c>
      <c r="T11">
        <v>0</v>
      </c>
      <c r="U11">
        <v>402.86</v>
      </c>
      <c r="V11">
        <v>9.6300000000000008</v>
      </c>
      <c r="W11">
        <v>24.55</v>
      </c>
      <c r="X11">
        <v>78.47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15.85</v>
      </c>
      <c r="AF11">
        <v>8.5399999999999991</v>
      </c>
      <c r="AG11">
        <v>41.72</v>
      </c>
      <c r="AH11">
        <v>0</v>
      </c>
      <c r="AI11">
        <v>0</v>
      </c>
      <c r="AJ11">
        <v>0</v>
      </c>
      <c r="AK11">
        <v>51.4</v>
      </c>
      <c r="AL11">
        <v>1.35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3.18</v>
      </c>
      <c r="AS11">
        <v>4.1500000000000004</v>
      </c>
      <c r="AT11">
        <v>13.65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1628.17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180.72</v>
      </c>
      <c r="L12">
        <v>346.56</v>
      </c>
      <c r="M12">
        <v>77.7</v>
      </c>
      <c r="N12">
        <v>95.55</v>
      </c>
      <c r="O12">
        <v>119.6</v>
      </c>
      <c r="P12">
        <v>104.44</v>
      </c>
      <c r="Q12">
        <v>11.55</v>
      </c>
      <c r="R12">
        <v>22.51</v>
      </c>
      <c r="S12">
        <v>14.19</v>
      </c>
      <c r="T12">
        <v>0</v>
      </c>
      <c r="U12">
        <v>402.86</v>
      </c>
      <c r="V12">
        <v>9.6300000000000008</v>
      </c>
      <c r="W12">
        <v>24.55</v>
      </c>
      <c r="X12">
        <v>78.47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15.85</v>
      </c>
      <c r="AF12">
        <v>8.5399999999999991</v>
      </c>
      <c r="AG12">
        <v>41.72</v>
      </c>
      <c r="AH12">
        <v>0</v>
      </c>
      <c r="AI12">
        <v>0</v>
      </c>
      <c r="AJ12">
        <v>0</v>
      </c>
      <c r="AK12">
        <v>51.4</v>
      </c>
      <c r="AL12">
        <v>1.35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3.18</v>
      </c>
      <c r="AS12">
        <v>4.1500000000000004</v>
      </c>
      <c r="AT12">
        <v>13.82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1628.34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180.72</v>
      </c>
      <c r="L13">
        <v>346.56</v>
      </c>
      <c r="M13">
        <v>50.02</v>
      </c>
      <c r="N13">
        <v>73.27</v>
      </c>
      <c r="O13">
        <v>119.6</v>
      </c>
      <c r="P13">
        <v>93.97</v>
      </c>
      <c r="Q13">
        <v>11.55</v>
      </c>
      <c r="R13">
        <v>22.51</v>
      </c>
      <c r="S13">
        <v>14.19</v>
      </c>
      <c r="T13">
        <v>0</v>
      </c>
      <c r="U13">
        <v>402.86</v>
      </c>
      <c r="V13">
        <v>9.6300000000000008</v>
      </c>
      <c r="W13">
        <v>24.55</v>
      </c>
      <c r="X13">
        <v>78.47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15.85</v>
      </c>
      <c r="AF13">
        <v>8.5399999999999991</v>
      </c>
      <c r="AG13">
        <v>41.72</v>
      </c>
      <c r="AH13">
        <v>0</v>
      </c>
      <c r="AI13">
        <v>0</v>
      </c>
      <c r="AJ13">
        <v>0</v>
      </c>
      <c r="AK13">
        <v>51.4</v>
      </c>
      <c r="AL13">
        <v>1.35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1.28</v>
      </c>
      <c r="AS13">
        <v>4.1500000000000004</v>
      </c>
      <c r="AT13">
        <v>16.78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1568.97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180.72</v>
      </c>
      <c r="L14">
        <v>346.56</v>
      </c>
      <c r="M14">
        <v>50.02</v>
      </c>
      <c r="N14">
        <v>73.27</v>
      </c>
      <c r="O14">
        <v>119.6</v>
      </c>
      <c r="P14">
        <v>93.97</v>
      </c>
      <c r="Q14">
        <v>11.55</v>
      </c>
      <c r="R14">
        <v>22.51</v>
      </c>
      <c r="S14">
        <v>14.19</v>
      </c>
      <c r="T14">
        <v>0</v>
      </c>
      <c r="U14">
        <v>402.86</v>
      </c>
      <c r="V14">
        <v>9.6300000000000008</v>
      </c>
      <c r="W14">
        <v>24.55</v>
      </c>
      <c r="X14">
        <v>78.47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15.85</v>
      </c>
      <c r="AF14">
        <v>8.5399999999999991</v>
      </c>
      <c r="AG14">
        <v>41.72</v>
      </c>
      <c r="AH14">
        <v>0</v>
      </c>
      <c r="AI14">
        <v>0</v>
      </c>
      <c r="AJ14">
        <v>0</v>
      </c>
      <c r="AK14">
        <v>51.4</v>
      </c>
      <c r="AL14">
        <v>1.35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1.28</v>
      </c>
      <c r="AS14">
        <v>4.1500000000000004</v>
      </c>
      <c r="AT14">
        <v>16.28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1568.47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180.72</v>
      </c>
      <c r="L15">
        <v>346.56</v>
      </c>
      <c r="M15">
        <v>50.02</v>
      </c>
      <c r="N15">
        <v>73.27</v>
      </c>
      <c r="O15">
        <v>119.6</v>
      </c>
      <c r="P15">
        <v>93.97</v>
      </c>
      <c r="Q15">
        <v>11.55</v>
      </c>
      <c r="R15">
        <v>22.42</v>
      </c>
      <c r="S15">
        <v>14.19</v>
      </c>
      <c r="T15">
        <v>0</v>
      </c>
      <c r="U15">
        <v>402.86</v>
      </c>
      <c r="V15">
        <v>9.6300000000000008</v>
      </c>
      <c r="W15">
        <v>24.55</v>
      </c>
      <c r="X15">
        <v>78.47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15.85</v>
      </c>
      <c r="AF15">
        <v>8.5399999999999991</v>
      </c>
      <c r="AG15">
        <v>41.72</v>
      </c>
      <c r="AH15">
        <v>0</v>
      </c>
      <c r="AI15">
        <v>0</v>
      </c>
      <c r="AJ15">
        <v>0</v>
      </c>
      <c r="AK15">
        <v>51.4</v>
      </c>
      <c r="AL15">
        <v>1.35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1.28</v>
      </c>
      <c r="AS15">
        <v>4.1500000000000004</v>
      </c>
      <c r="AT15">
        <v>17.98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1570.08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180.72</v>
      </c>
      <c r="L16">
        <v>346.56</v>
      </c>
      <c r="M16">
        <v>50.02</v>
      </c>
      <c r="N16">
        <v>73.27</v>
      </c>
      <c r="O16">
        <v>119.6</v>
      </c>
      <c r="P16">
        <v>93.97</v>
      </c>
      <c r="Q16">
        <v>11.55</v>
      </c>
      <c r="R16">
        <v>22.42</v>
      </c>
      <c r="S16">
        <v>14.19</v>
      </c>
      <c r="T16">
        <v>0</v>
      </c>
      <c r="U16">
        <v>402.86</v>
      </c>
      <c r="V16">
        <v>9.6300000000000008</v>
      </c>
      <c r="W16">
        <v>24.55</v>
      </c>
      <c r="X16">
        <v>78.47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15.85</v>
      </c>
      <c r="AF16">
        <v>8.5399999999999991</v>
      </c>
      <c r="AG16">
        <v>41.72</v>
      </c>
      <c r="AH16">
        <v>0</v>
      </c>
      <c r="AI16">
        <v>0</v>
      </c>
      <c r="AJ16">
        <v>0</v>
      </c>
      <c r="AK16">
        <v>51.4</v>
      </c>
      <c r="AL16">
        <v>1.35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1.28</v>
      </c>
      <c r="AS16">
        <v>4.1500000000000004</v>
      </c>
      <c r="AT16">
        <v>17.95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1570.05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180.72</v>
      </c>
      <c r="L17">
        <v>346.56</v>
      </c>
      <c r="M17">
        <v>50.02</v>
      </c>
      <c r="N17">
        <v>73.27</v>
      </c>
      <c r="O17">
        <v>119.6</v>
      </c>
      <c r="P17">
        <v>93.97</v>
      </c>
      <c r="Q17">
        <v>11.55</v>
      </c>
      <c r="R17">
        <v>22.42</v>
      </c>
      <c r="S17">
        <v>14.19</v>
      </c>
      <c r="T17">
        <v>0</v>
      </c>
      <c r="U17">
        <v>386.79</v>
      </c>
      <c r="V17">
        <v>9.6300000000000008</v>
      </c>
      <c r="W17">
        <v>24.55</v>
      </c>
      <c r="X17">
        <v>78.47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15.85</v>
      </c>
      <c r="AF17">
        <v>8.5399999999999991</v>
      </c>
      <c r="AG17">
        <v>41.72</v>
      </c>
      <c r="AH17">
        <v>0</v>
      </c>
      <c r="AI17">
        <v>0</v>
      </c>
      <c r="AJ17">
        <v>0</v>
      </c>
      <c r="AK17">
        <v>51.4</v>
      </c>
      <c r="AL17">
        <v>1.35</v>
      </c>
      <c r="AM17">
        <v>0</v>
      </c>
      <c r="AN17">
        <v>0</v>
      </c>
      <c r="AO17">
        <v>0</v>
      </c>
      <c r="AP17">
        <v>5.54</v>
      </c>
      <c r="AQ17">
        <v>0</v>
      </c>
      <c r="AR17">
        <v>1.28</v>
      </c>
      <c r="AS17">
        <v>4.1500000000000004</v>
      </c>
      <c r="AT17">
        <v>17.399999999999999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1558.97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180.72</v>
      </c>
      <c r="L18">
        <v>346.56</v>
      </c>
      <c r="M18">
        <v>50.02</v>
      </c>
      <c r="N18">
        <v>73.27</v>
      </c>
      <c r="O18">
        <v>119.6</v>
      </c>
      <c r="P18">
        <v>93.97</v>
      </c>
      <c r="Q18">
        <v>11.55</v>
      </c>
      <c r="R18">
        <v>22.42</v>
      </c>
      <c r="S18">
        <v>14.19</v>
      </c>
      <c r="T18">
        <v>0</v>
      </c>
      <c r="U18">
        <v>386.79</v>
      </c>
      <c r="V18">
        <v>9.6300000000000008</v>
      </c>
      <c r="W18">
        <v>24.55</v>
      </c>
      <c r="X18">
        <v>78.47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15.85</v>
      </c>
      <c r="AF18">
        <v>8.5399999999999991</v>
      </c>
      <c r="AG18">
        <v>41.72</v>
      </c>
      <c r="AH18">
        <v>0</v>
      </c>
      <c r="AI18">
        <v>0</v>
      </c>
      <c r="AJ18">
        <v>0</v>
      </c>
      <c r="AK18">
        <v>51.4</v>
      </c>
      <c r="AL18">
        <v>1.35</v>
      </c>
      <c r="AM18">
        <v>0</v>
      </c>
      <c r="AN18">
        <v>0</v>
      </c>
      <c r="AO18">
        <v>0</v>
      </c>
      <c r="AP18">
        <v>5.54</v>
      </c>
      <c r="AQ18">
        <v>0</v>
      </c>
      <c r="AR18">
        <v>1.28</v>
      </c>
      <c r="AS18">
        <v>4.1500000000000004</v>
      </c>
      <c r="AT18">
        <v>18.37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1559.9399999999998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180.72</v>
      </c>
      <c r="L19">
        <v>346.56</v>
      </c>
      <c r="M19">
        <v>50.02</v>
      </c>
      <c r="N19">
        <v>73.27</v>
      </c>
      <c r="O19">
        <v>119.6</v>
      </c>
      <c r="P19">
        <v>93.97</v>
      </c>
      <c r="Q19">
        <v>11.55</v>
      </c>
      <c r="R19">
        <v>22.51</v>
      </c>
      <c r="S19">
        <v>14.19</v>
      </c>
      <c r="T19">
        <v>0</v>
      </c>
      <c r="U19">
        <v>386.79</v>
      </c>
      <c r="V19">
        <v>9.6300000000000008</v>
      </c>
      <c r="W19">
        <v>24.55</v>
      </c>
      <c r="X19">
        <v>78.47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15.85</v>
      </c>
      <c r="AF19">
        <v>8.5399999999999991</v>
      </c>
      <c r="AG19">
        <v>41.72</v>
      </c>
      <c r="AH19">
        <v>0</v>
      </c>
      <c r="AI19">
        <v>0</v>
      </c>
      <c r="AJ19">
        <v>0</v>
      </c>
      <c r="AK19">
        <v>51.4</v>
      </c>
      <c r="AL19">
        <v>1.35</v>
      </c>
      <c r="AM19">
        <v>0</v>
      </c>
      <c r="AN19">
        <v>0</v>
      </c>
      <c r="AO19">
        <v>0</v>
      </c>
      <c r="AP19">
        <v>5.54</v>
      </c>
      <c r="AQ19">
        <v>0</v>
      </c>
      <c r="AR19">
        <v>1.28</v>
      </c>
      <c r="AS19">
        <v>4.1500000000000004</v>
      </c>
      <c r="AT19">
        <v>19.11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1560.77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180.72</v>
      </c>
      <c r="L20">
        <v>346.56</v>
      </c>
      <c r="M20">
        <v>50.02</v>
      </c>
      <c r="N20">
        <v>73.27</v>
      </c>
      <c r="O20">
        <v>119.6</v>
      </c>
      <c r="P20">
        <v>93.97</v>
      </c>
      <c r="Q20">
        <v>11.55</v>
      </c>
      <c r="R20">
        <v>22.51</v>
      </c>
      <c r="S20">
        <v>14.19</v>
      </c>
      <c r="T20">
        <v>0</v>
      </c>
      <c r="U20">
        <v>386.79</v>
      </c>
      <c r="V20">
        <v>9.6300000000000008</v>
      </c>
      <c r="W20">
        <v>24.55</v>
      </c>
      <c r="X20">
        <v>95.26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15.85</v>
      </c>
      <c r="AF20">
        <v>8.5399999999999991</v>
      </c>
      <c r="AG20">
        <v>41.72</v>
      </c>
      <c r="AH20">
        <v>0</v>
      </c>
      <c r="AI20">
        <v>0</v>
      </c>
      <c r="AJ20">
        <v>0</v>
      </c>
      <c r="AK20">
        <v>51.4</v>
      </c>
      <c r="AL20">
        <v>1.35</v>
      </c>
      <c r="AM20">
        <v>0</v>
      </c>
      <c r="AN20">
        <v>0</v>
      </c>
      <c r="AO20">
        <v>0</v>
      </c>
      <c r="AP20">
        <v>5.54</v>
      </c>
      <c r="AQ20">
        <v>0</v>
      </c>
      <c r="AR20">
        <v>1.28</v>
      </c>
      <c r="AS20">
        <v>4.1500000000000004</v>
      </c>
      <c r="AT20">
        <v>19.239999999999998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1577.69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180.72</v>
      </c>
      <c r="L21">
        <v>346.56</v>
      </c>
      <c r="M21">
        <v>77.7</v>
      </c>
      <c r="N21">
        <v>95.55</v>
      </c>
      <c r="O21">
        <v>119.6</v>
      </c>
      <c r="P21">
        <v>104.44</v>
      </c>
      <c r="Q21">
        <v>11.55</v>
      </c>
      <c r="R21">
        <v>22.51</v>
      </c>
      <c r="S21">
        <v>14.19</v>
      </c>
      <c r="T21">
        <v>0</v>
      </c>
      <c r="U21">
        <v>386.79</v>
      </c>
      <c r="V21">
        <v>12.56</v>
      </c>
      <c r="W21">
        <v>32.22</v>
      </c>
      <c r="X21">
        <v>104.04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15.85</v>
      </c>
      <c r="AF21">
        <v>8.5399999999999991</v>
      </c>
      <c r="AG21">
        <v>41.72</v>
      </c>
      <c r="AH21">
        <v>0</v>
      </c>
      <c r="AI21">
        <v>0</v>
      </c>
      <c r="AJ21">
        <v>0</v>
      </c>
      <c r="AK21">
        <v>51.4</v>
      </c>
      <c r="AL21">
        <v>1.35</v>
      </c>
      <c r="AM21">
        <v>0</v>
      </c>
      <c r="AN21">
        <v>0</v>
      </c>
      <c r="AO21">
        <v>0</v>
      </c>
      <c r="AP21">
        <v>5.54</v>
      </c>
      <c r="AQ21">
        <v>0</v>
      </c>
      <c r="AR21">
        <v>1.28</v>
      </c>
      <c r="AS21">
        <v>4.1500000000000004</v>
      </c>
      <c r="AT21">
        <v>19.239999999999998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1657.4999999999998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180.72</v>
      </c>
      <c r="L22">
        <v>346.56</v>
      </c>
      <c r="M22">
        <v>77.7</v>
      </c>
      <c r="N22">
        <v>95.55</v>
      </c>
      <c r="O22">
        <v>119.6</v>
      </c>
      <c r="P22">
        <v>104.44</v>
      </c>
      <c r="Q22">
        <v>14.81</v>
      </c>
      <c r="R22">
        <v>22.51</v>
      </c>
      <c r="S22">
        <v>19.28</v>
      </c>
      <c r="T22">
        <v>0</v>
      </c>
      <c r="U22">
        <v>386.79</v>
      </c>
      <c r="V22">
        <v>12.56</v>
      </c>
      <c r="W22">
        <v>32.22</v>
      </c>
      <c r="X22">
        <v>104.04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15.85</v>
      </c>
      <c r="AF22">
        <v>8.5399999999999991</v>
      </c>
      <c r="AG22">
        <v>41.72</v>
      </c>
      <c r="AH22">
        <v>0</v>
      </c>
      <c r="AI22">
        <v>0</v>
      </c>
      <c r="AJ22">
        <v>0</v>
      </c>
      <c r="AK22">
        <v>51.4</v>
      </c>
      <c r="AL22">
        <v>1.35</v>
      </c>
      <c r="AM22">
        <v>0</v>
      </c>
      <c r="AN22">
        <v>0</v>
      </c>
      <c r="AO22">
        <v>0</v>
      </c>
      <c r="AP22">
        <v>5.54</v>
      </c>
      <c r="AQ22">
        <v>0</v>
      </c>
      <c r="AR22">
        <v>1.28</v>
      </c>
      <c r="AS22">
        <v>4.1500000000000004</v>
      </c>
      <c r="AT22">
        <v>19.239999999999998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1665.8499999999997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191.44</v>
      </c>
      <c r="L23">
        <v>350.59</v>
      </c>
      <c r="M23">
        <v>77.7</v>
      </c>
      <c r="N23">
        <v>95.55</v>
      </c>
      <c r="O23">
        <v>119.6</v>
      </c>
      <c r="P23">
        <v>104.44</v>
      </c>
      <c r="Q23">
        <v>14.81</v>
      </c>
      <c r="R23">
        <v>30.56</v>
      </c>
      <c r="S23">
        <v>19.28</v>
      </c>
      <c r="T23">
        <v>0</v>
      </c>
      <c r="U23">
        <v>386.79</v>
      </c>
      <c r="V23">
        <v>15.09</v>
      </c>
      <c r="W23">
        <v>36.200000000000003</v>
      </c>
      <c r="X23">
        <v>122.96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15.85</v>
      </c>
      <c r="AF23">
        <v>8.5399999999999991</v>
      </c>
      <c r="AG23">
        <v>41.72</v>
      </c>
      <c r="AH23">
        <v>0</v>
      </c>
      <c r="AI23">
        <v>0</v>
      </c>
      <c r="AJ23">
        <v>0</v>
      </c>
      <c r="AK23">
        <v>51.4</v>
      </c>
      <c r="AL23">
        <v>8.94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1.07</v>
      </c>
      <c r="AS23">
        <v>4.1500000000000004</v>
      </c>
      <c r="AT23">
        <v>19.239999999999998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1715.9199999999998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215.49</v>
      </c>
      <c r="L24">
        <v>350.59</v>
      </c>
      <c r="M24">
        <v>77.7</v>
      </c>
      <c r="N24">
        <v>95.55</v>
      </c>
      <c r="O24">
        <v>119.6</v>
      </c>
      <c r="P24">
        <v>104.44</v>
      </c>
      <c r="Q24">
        <v>17.05</v>
      </c>
      <c r="R24">
        <v>30.56</v>
      </c>
      <c r="S24">
        <v>21.88</v>
      </c>
      <c r="T24">
        <v>0</v>
      </c>
      <c r="U24">
        <v>386.79</v>
      </c>
      <c r="V24">
        <v>15.09</v>
      </c>
      <c r="W24">
        <v>37.5</v>
      </c>
      <c r="X24">
        <v>122.96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15.85</v>
      </c>
      <c r="AF24">
        <v>8.5399999999999991</v>
      </c>
      <c r="AG24">
        <v>41.72</v>
      </c>
      <c r="AH24">
        <v>0</v>
      </c>
      <c r="AI24">
        <v>0</v>
      </c>
      <c r="AJ24">
        <v>0</v>
      </c>
      <c r="AK24">
        <v>51.4</v>
      </c>
      <c r="AL24">
        <v>40.24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1.07</v>
      </c>
      <c r="AS24">
        <v>4.1500000000000004</v>
      </c>
      <c r="AT24">
        <v>19.239999999999998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1777.4099999999999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239.54</v>
      </c>
      <c r="L25">
        <v>350.59</v>
      </c>
      <c r="M25">
        <v>77.7</v>
      </c>
      <c r="N25">
        <v>95.55</v>
      </c>
      <c r="O25">
        <v>119.6</v>
      </c>
      <c r="P25">
        <v>104.44</v>
      </c>
      <c r="Q25">
        <v>17.05</v>
      </c>
      <c r="R25">
        <v>30.56</v>
      </c>
      <c r="S25">
        <v>21.88</v>
      </c>
      <c r="T25">
        <v>0</v>
      </c>
      <c r="U25">
        <v>402.86</v>
      </c>
      <c r="V25">
        <v>15.09</v>
      </c>
      <c r="W25">
        <v>37.5</v>
      </c>
      <c r="X25">
        <v>122.96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15.85</v>
      </c>
      <c r="AF25">
        <v>8.5399999999999991</v>
      </c>
      <c r="AG25">
        <v>41.72</v>
      </c>
      <c r="AH25">
        <v>20.95</v>
      </c>
      <c r="AI25">
        <v>0</v>
      </c>
      <c r="AJ25">
        <v>0</v>
      </c>
      <c r="AK25">
        <v>51.4</v>
      </c>
      <c r="AL25">
        <v>40.24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1.28</v>
      </c>
      <c r="AS25">
        <v>4.1500000000000004</v>
      </c>
      <c r="AT25">
        <v>19.239999999999998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1838.69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297.26</v>
      </c>
      <c r="L26">
        <v>350.59</v>
      </c>
      <c r="M26">
        <v>77.7</v>
      </c>
      <c r="N26">
        <v>95.55</v>
      </c>
      <c r="O26">
        <v>119.6</v>
      </c>
      <c r="P26">
        <v>104.44</v>
      </c>
      <c r="Q26">
        <v>17.05</v>
      </c>
      <c r="R26">
        <v>30.56</v>
      </c>
      <c r="S26">
        <v>21.88</v>
      </c>
      <c r="T26">
        <v>0</v>
      </c>
      <c r="U26">
        <v>402.86</v>
      </c>
      <c r="V26">
        <v>15.09</v>
      </c>
      <c r="W26">
        <v>37.5</v>
      </c>
      <c r="X26">
        <v>122.96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15.85</v>
      </c>
      <c r="AF26">
        <v>8.5399999999999991</v>
      </c>
      <c r="AG26">
        <v>41.72</v>
      </c>
      <c r="AH26">
        <v>45.01</v>
      </c>
      <c r="AI26">
        <v>0</v>
      </c>
      <c r="AJ26">
        <v>0</v>
      </c>
      <c r="AK26">
        <v>51.4</v>
      </c>
      <c r="AL26">
        <v>40.24</v>
      </c>
      <c r="AM26">
        <v>0</v>
      </c>
      <c r="AN26">
        <v>0</v>
      </c>
      <c r="AO26">
        <v>0</v>
      </c>
      <c r="AP26">
        <v>0</v>
      </c>
      <c r="AQ26">
        <v>14.97</v>
      </c>
      <c r="AR26">
        <v>1.28</v>
      </c>
      <c r="AS26">
        <v>4.1500000000000004</v>
      </c>
      <c r="AT26">
        <v>19.239999999999998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1935.4399999999998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296.81</v>
      </c>
      <c r="L27">
        <v>350.59</v>
      </c>
      <c r="M27">
        <v>87.1</v>
      </c>
      <c r="N27">
        <v>109.8</v>
      </c>
      <c r="O27">
        <v>119.6</v>
      </c>
      <c r="P27">
        <v>120.33</v>
      </c>
      <c r="Q27">
        <v>19.78</v>
      </c>
      <c r="R27">
        <v>36.19</v>
      </c>
      <c r="S27">
        <v>25.39</v>
      </c>
      <c r="T27">
        <v>0</v>
      </c>
      <c r="U27">
        <v>402.86</v>
      </c>
      <c r="V27">
        <v>16.45</v>
      </c>
      <c r="W27">
        <v>42.55</v>
      </c>
      <c r="X27">
        <v>137.87</v>
      </c>
      <c r="Y27">
        <v>0</v>
      </c>
      <c r="Z27">
        <v>1.06</v>
      </c>
      <c r="AA27">
        <v>0</v>
      </c>
      <c r="AB27">
        <v>3.2</v>
      </c>
      <c r="AC27">
        <v>0</v>
      </c>
      <c r="AD27">
        <v>0</v>
      </c>
      <c r="AE27">
        <v>15.85</v>
      </c>
      <c r="AF27">
        <v>17.079999999999998</v>
      </c>
      <c r="AG27">
        <v>41.72</v>
      </c>
      <c r="AH27">
        <v>67.5</v>
      </c>
      <c r="AI27">
        <v>3.67</v>
      </c>
      <c r="AJ27">
        <v>0</v>
      </c>
      <c r="AK27">
        <v>51.4</v>
      </c>
      <c r="AL27">
        <v>40.24</v>
      </c>
      <c r="AM27">
        <v>0</v>
      </c>
      <c r="AN27">
        <v>0</v>
      </c>
      <c r="AO27">
        <v>0</v>
      </c>
      <c r="AP27">
        <v>0.49</v>
      </c>
      <c r="AQ27">
        <v>29.94</v>
      </c>
      <c r="AR27">
        <v>1.28</v>
      </c>
      <c r="AS27">
        <v>4.1500000000000004</v>
      </c>
      <c r="AT27">
        <v>19.239999999999998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2062.1400000000003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268.22000000000003</v>
      </c>
      <c r="L28">
        <v>365.02</v>
      </c>
      <c r="M28">
        <v>88.5</v>
      </c>
      <c r="N28">
        <v>114.24</v>
      </c>
      <c r="O28">
        <v>119.6</v>
      </c>
      <c r="P28">
        <v>121.17</v>
      </c>
      <c r="Q28">
        <v>19.78</v>
      </c>
      <c r="R28">
        <v>40.78</v>
      </c>
      <c r="S28">
        <v>25.39</v>
      </c>
      <c r="T28">
        <v>0</v>
      </c>
      <c r="U28">
        <v>402.86</v>
      </c>
      <c r="V28">
        <v>16.45</v>
      </c>
      <c r="W28">
        <v>43.5</v>
      </c>
      <c r="X28">
        <v>142.66</v>
      </c>
      <c r="Y28">
        <v>0</v>
      </c>
      <c r="Z28">
        <v>6.27</v>
      </c>
      <c r="AA28">
        <v>0</v>
      </c>
      <c r="AB28">
        <v>12.67</v>
      </c>
      <c r="AC28">
        <v>9.3000000000000007</v>
      </c>
      <c r="AD28">
        <v>7.75</v>
      </c>
      <c r="AE28">
        <v>31.7</v>
      </c>
      <c r="AF28">
        <v>25.62</v>
      </c>
      <c r="AG28">
        <v>41.72</v>
      </c>
      <c r="AH28">
        <v>90</v>
      </c>
      <c r="AI28">
        <v>15.92</v>
      </c>
      <c r="AJ28">
        <v>0</v>
      </c>
      <c r="AK28">
        <v>51.4</v>
      </c>
      <c r="AL28">
        <v>40.24</v>
      </c>
      <c r="AM28">
        <v>0</v>
      </c>
      <c r="AN28">
        <v>0</v>
      </c>
      <c r="AO28">
        <v>0</v>
      </c>
      <c r="AP28">
        <v>0.49</v>
      </c>
      <c r="AQ28">
        <v>44.61</v>
      </c>
      <c r="AR28">
        <v>1.28</v>
      </c>
      <c r="AS28">
        <v>4.1500000000000004</v>
      </c>
      <c r="AT28">
        <v>19.239999999999998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2170.5299999999997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273.14999999999998</v>
      </c>
      <c r="L29">
        <v>379.79</v>
      </c>
      <c r="M29">
        <v>88.5</v>
      </c>
      <c r="N29">
        <v>114.24</v>
      </c>
      <c r="O29">
        <v>119.6</v>
      </c>
      <c r="P29">
        <v>121.17</v>
      </c>
      <c r="Q29">
        <v>19.78</v>
      </c>
      <c r="R29">
        <v>40.78</v>
      </c>
      <c r="S29">
        <v>25.39</v>
      </c>
      <c r="T29">
        <v>0</v>
      </c>
      <c r="U29">
        <v>402.86</v>
      </c>
      <c r="V29">
        <v>16.45</v>
      </c>
      <c r="W29">
        <v>43.5</v>
      </c>
      <c r="X29">
        <v>142.66</v>
      </c>
      <c r="Y29">
        <v>0</v>
      </c>
      <c r="Z29">
        <v>12.54</v>
      </c>
      <c r="AA29">
        <v>13.52</v>
      </c>
      <c r="AB29">
        <v>25.34</v>
      </c>
      <c r="AC29">
        <v>18.64</v>
      </c>
      <c r="AD29">
        <v>15.37</v>
      </c>
      <c r="AE29">
        <v>31.7</v>
      </c>
      <c r="AF29">
        <v>38.32</v>
      </c>
      <c r="AG29">
        <v>41.72</v>
      </c>
      <c r="AH29">
        <v>109.32</v>
      </c>
      <c r="AI29">
        <v>15.92</v>
      </c>
      <c r="AJ29">
        <v>0</v>
      </c>
      <c r="AK29">
        <v>51.4</v>
      </c>
      <c r="AL29">
        <v>40.24</v>
      </c>
      <c r="AM29">
        <v>10.130000000000001</v>
      </c>
      <c r="AN29">
        <v>0</v>
      </c>
      <c r="AO29">
        <v>0</v>
      </c>
      <c r="AP29">
        <v>0.49</v>
      </c>
      <c r="AQ29">
        <v>59.87</v>
      </c>
      <c r="AR29">
        <v>3.18</v>
      </c>
      <c r="AS29">
        <v>4.1500000000000004</v>
      </c>
      <c r="AT29">
        <v>19.239999999999998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2298.9599999999996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275.91000000000003</v>
      </c>
      <c r="L30">
        <v>379.79</v>
      </c>
      <c r="M30">
        <v>88.5</v>
      </c>
      <c r="N30">
        <v>114.24</v>
      </c>
      <c r="O30">
        <v>119.6</v>
      </c>
      <c r="P30">
        <v>121.17</v>
      </c>
      <c r="Q30">
        <v>19.78</v>
      </c>
      <c r="R30">
        <v>40.78</v>
      </c>
      <c r="S30">
        <v>25.39</v>
      </c>
      <c r="T30">
        <v>0</v>
      </c>
      <c r="U30">
        <v>402.86</v>
      </c>
      <c r="V30">
        <v>16.45</v>
      </c>
      <c r="W30">
        <v>43.5</v>
      </c>
      <c r="X30">
        <v>142.66</v>
      </c>
      <c r="Y30">
        <v>0</v>
      </c>
      <c r="Z30">
        <v>12.54</v>
      </c>
      <c r="AA30">
        <v>13.52</v>
      </c>
      <c r="AB30">
        <v>25.34</v>
      </c>
      <c r="AC30">
        <v>18.64</v>
      </c>
      <c r="AD30">
        <v>15.37</v>
      </c>
      <c r="AE30">
        <v>31.7</v>
      </c>
      <c r="AF30">
        <v>38.32</v>
      </c>
      <c r="AG30">
        <v>41.72</v>
      </c>
      <c r="AH30">
        <v>135.02000000000001</v>
      </c>
      <c r="AI30">
        <v>15.92</v>
      </c>
      <c r="AJ30">
        <v>0</v>
      </c>
      <c r="AK30">
        <v>51.4</v>
      </c>
      <c r="AL30">
        <v>8.94</v>
      </c>
      <c r="AM30">
        <v>10.130000000000001</v>
      </c>
      <c r="AN30">
        <v>0</v>
      </c>
      <c r="AO30">
        <v>0</v>
      </c>
      <c r="AP30">
        <v>0.49</v>
      </c>
      <c r="AQ30">
        <v>59.87</v>
      </c>
      <c r="AR30">
        <v>25.48</v>
      </c>
      <c r="AS30">
        <v>18.11</v>
      </c>
      <c r="AT30">
        <v>19.239999999999998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2332.38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311.51</v>
      </c>
      <c r="L31">
        <v>468.29</v>
      </c>
      <c r="M31">
        <v>88.5</v>
      </c>
      <c r="N31">
        <v>114.24</v>
      </c>
      <c r="O31">
        <v>119.6</v>
      </c>
      <c r="P31">
        <v>121.17</v>
      </c>
      <c r="Q31">
        <v>19.78</v>
      </c>
      <c r="R31">
        <v>40.78</v>
      </c>
      <c r="S31">
        <v>25.39</v>
      </c>
      <c r="T31">
        <v>0</v>
      </c>
      <c r="U31">
        <v>402.86</v>
      </c>
      <c r="V31">
        <v>16.45</v>
      </c>
      <c r="W31">
        <v>43.5</v>
      </c>
      <c r="X31">
        <v>142.66</v>
      </c>
      <c r="Y31">
        <v>0</v>
      </c>
      <c r="Z31">
        <v>12.54</v>
      </c>
      <c r="AA31">
        <v>13.52</v>
      </c>
      <c r="AB31">
        <v>25.34</v>
      </c>
      <c r="AC31">
        <v>18.64</v>
      </c>
      <c r="AD31">
        <v>33.29</v>
      </c>
      <c r="AE31">
        <v>31.7</v>
      </c>
      <c r="AF31">
        <v>38.32</v>
      </c>
      <c r="AG31">
        <v>41.72</v>
      </c>
      <c r="AH31">
        <v>135.02000000000001</v>
      </c>
      <c r="AI31">
        <v>15.92</v>
      </c>
      <c r="AJ31">
        <v>0</v>
      </c>
      <c r="AK31">
        <v>51.4</v>
      </c>
      <c r="AL31">
        <v>1.35</v>
      </c>
      <c r="AM31">
        <v>15.21</v>
      </c>
      <c r="AN31">
        <v>0</v>
      </c>
      <c r="AO31">
        <v>0</v>
      </c>
      <c r="AP31">
        <v>0.49</v>
      </c>
      <c r="AQ31">
        <v>59.87</v>
      </c>
      <c r="AR31">
        <v>25.48</v>
      </c>
      <c r="AS31">
        <v>18.11</v>
      </c>
      <c r="AT31">
        <v>19.239999999999998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2471.8899999999994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317.27999999999997</v>
      </c>
      <c r="L32">
        <v>556.79999999999995</v>
      </c>
      <c r="M32">
        <v>88.5</v>
      </c>
      <c r="N32">
        <v>114.24</v>
      </c>
      <c r="O32">
        <v>119.6</v>
      </c>
      <c r="P32">
        <v>121.17</v>
      </c>
      <c r="Q32">
        <v>19.78</v>
      </c>
      <c r="R32">
        <v>40.78</v>
      </c>
      <c r="S32">
        <v>25.39</v>
      </c>
      <c r="T32">
        <v>0</v>
      </c>
      <c r="U32">
        <v>402.86</v>
      </c>
      <c r="V32">
        <v>16.45</v>
      </c>
      <c r="W32">
        <v>43.5</v>
      </c>
      <c r="X32">
        <v>142.66</v>
      </c>
      <c r="Y32">
        <v>0</v>
      </c>
      <c r="Z32">
        <v>12.54</v>
      </c>
      <c r="AA32">
        <v>13.52</v>
      </c>
      <c r="AB32">
        <v>25.34</v>
      </c>
      <c r="AC32">
        <v>18.64</v>
      </c>
      <c r="AD32">
        <v>35.159999999999997</v>
      </c>
      <c r="AE32">
        <v>31.7</v>
      </c>
      <c r="AF32">
        <v>38.32</v>
      </c>
      <c r="AG32">
        <v>41.72</v>
      </c>
      <c r="AH32">
        <v>135.02000000000001</v>
      </c>
      <c r="AI32">
        <v>15.92</v>
      </c>
      <c r="AJ32">
        <v>0</v>
      </c>
      <c r="AK32">
        <v>51.4</v>
      </c>
      <c r="AL32">
        <v>1.35</v>
      </c>
      <c r="AM32">
        <v>15.21</v>
      </c>
      <c r="AN32">
        <v>0</v>
      </c>
      <c r="AO32">
        <v>0</v>
      </c>
      <c r="AP32">
        <v>0.49</v>
      </c>
      <c r="AQ32">
        <v>59.87</v>
      </c>
      <c r="AR32">
        <v>25.48</v>
      </c>
      <c r="AS32">
        <v>18.11</v>
      </c>
      <c r="AT32">
        <v>19.239999999999998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2568.0399999999995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328.59</v>
      </c>
      <c r="L33">
        <v>629.44000000000005</v>
      </c>
      <c r="M33">
        <v>88.5</v>
      </c>
      <c r="N33">
        <v>114.24</v>
      </c>
      <c r="O33">
        <v>119.6</v>
      </c>
      <c r="P33">
        <v>121.17</v>
      </c>
      <c r="Q33">
        <v>19.78</v>
      </c>
      <c r="R33">
        <v>40.78</v>
      </c>
      <c r="S33">
        <v>25.39</v>
      </c>
      <c r="T33">
        <v>0</v>
      </c>
      <c r="U33">
        <v>402.86</v>
      </c>
      <c r="V33">
        <v>16.45</v>
      </c>
      <c r="W33">
        <v>43.5</v>
      </c>
      <c r="X33">
        <v>142.66</v>
      </c>
      <c r="Y33">
        <v>0</v>
      </c>
      <c r="Z33">
        <v>12.54</v>
      </c>
      <c r="AA33">
        <v>13.52</v>
      </c>
      <c r="AB33">
        <v>25.34</v>
      </c>
      <c r="AC33">
        <v>18.64</v>
      </c>
      <c r="AD33">
        <v>35.159999999999997</v>
      </c>
      <c r="AE33">
        <v>31.7</v>
      </c>
      <c r="AF33">
        <v>38.32</v>
      </c>
      <c r="AG33">
        <v>41.72</v>
      </c>
      <c r="AH33">
        <v>135.02000000000001</v>
      </c>
      <c r="AI33">
        <v>15.92</v>
      </c>
      <c r="AJ33">
        <v>0</v>
      </c>
      <c r="AK33">
        <v>51.4</v>
      </c>
      <c r="AL33">
        <v>1.35</v>
      </c>
      <c r="AM33">
        <v>15.21</v>
      </c>
      <c r="AN33">
        <v>0</v>
      </c>
      <c r="AO33">
        <v>0</v>
      </c>
      <c r="AP33">
        <v>0.49</v>
      </c>
      <c r="AQ33">
        <v>59.87</v>
      </c>
      <c r="AR33">
        <v>1.6</v>
      </c>
      <c r="AS33">
        <v>18.11</v>
      </c>
      <c r="AT33">
        <v>19.239999999999998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2628.1099999999992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328.59</v>
      </c>
      <c r="L34">
        <v>629.44000000000005</v>
      </c>
      <c r="M34">
        <v>88.5</v>
      </c>
      <c r="N34">
        <v>114.24</v>
      </c>
      <c r="O34">
        <v>119.6</v>
      </c>
      <c r="P34">
        <v>121.17</v>
      </c>
      <c r="Q34">
        <v>19.78</v>
      </c>
      <c r="R34">
        <v>40.78</v>
      </c>
      <c r="S34">
        <v>25.39</v>
      </c>
      <c r="T34">
        <v>0</v>
      </c>
      <c r="U34">
        <v>402.86</v>
      </c>
      <c r="V34">
        <v>16.45</v>
      </c>
      <c r="W34">
        <v>43.5</v>
      </c>
      <c r="X34">
        <v>142.66</v>
      </c>
      <c r="Y34">
        <v>0</v>
      </c>
      <c r="Z34">
        <v>12.54</v>
      </c>
      <c r="AA34">
        <v>13.52</v>
      </c>
      <c r="AB34">
        <v>25.34</v>
      </c>
      <c r="AC34">
        <v>18.64</v>
      </c>
      <c r="AD34">
        <v>35.159999999999997</v>
      </c>
      <c r="AE34">
        <v>31.7</v>
      </c>
      <c r="AF34">
        <v>38.32</v>
      </c>
      <c r="AG34">
        <v>41.72</v>
      </c>
      <c r="AH34">
        <v>135.02000000000001</v>
      </c>
      <c r="AI34">
        <v>3.42</v>
      </c>
      <c r="AJ34">
        <v>0</v>
      </c>
      <c r="AK34">
        <v>51.4</v>
      </c>
      <c r="AL34">
        <v>1.35</v>
      </c>
      <c r="AM34">
        <v>15.21</v>
      </c>
      <c r="AN34">
        <v>0</v>
      </c>
      <c r="AO34">
        <v>0</v>
      </c>
      <c r="AP34">
        <v>0.49</v>
      </c>
      <c r="AQ34">
        <v>59.87</v>
      </c>
      <c r="AR34">
        <v>1.6</v>
      </c>
      <c r="AS34">
        <v>18.11</v>
      </c>
      <c r="AT34">
        <v>19.239999999999998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2615.6099999999992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328.59</v>
      </c>
      <c r="L35">
        <v>629.44000000000005</v>
      </c>
      <c r="M35">
        <v>88.5</v>
      </c>
      <c r="N35">
        <v>114.24</v>
      </c>
      <c r="O35">
        <v>119.6</v>
      </c>
      <c r="P35">
        <v>121.17</v>
      </c>
      <c r="Q35">
        <v>19.78</v>
      </c>
      <c r="R35">
        <v>40.78</v>
      </c>
      <c r="S35">
        <v>25.39</v>
      </c>
      <c r="T35">
        <v>0</v>
      </c>
      <c r="U35">
        <v>402.86</v>
      </c>
      <c r="V35">
        <v>16.45</v>
      </c>
      <c r="W35">
        <v>43.5</v>
      </c>
      <c r="X35">
        <v>142.66</v>
      </c>
      <c r="Y35">
        <v>0</v>
      </c>
      <c r="Z35">
        <v>6.27</v>
      </c>
      <c r="AA35">
        <v>13.52</v>
      </c>
      <c r="AB35">
        <v>25.34</v>
      </c>
      <c r="AC35">
        <v>9.3000000000000007</v>
      </c>
      <c r="AD35">
        <v>35.159999999999997</v>
      </c>
      <c r="AE35">
        <v>31.7</v>
      </c>
      <c r="AF35">
        <v>18.97</v>
      </c>
      <c r="AG35">
        <v>41.72</v>
      </c>
      <c r="AH35">
        <v>91.1</v>
      </c>
      <c r="AI35">
        <v>0</v>
      </c>
      <c r="AJ35">
        <v>0</v>
      </c>
      <c r="AK35">
        <v>51.4</v>
      </c>
      <c r="AL35">
        <v>1.35</v>
      </c>
      <c r="AM35">
        <v>10.130000000000001</v>
      </c>
      <c r="AN35">
        <v>0</v>
      </c>
      <c r="AO35">
        <v>0</v>
      </c>
      <c r="AP35">
        <v>0.49</v>
      </c>
      <c r="AQ35">
        <v>59.87</v>
      </c>
      <c r="AR35">
        <v>1.6</v>
      </c>
      <c r="AS35">
        <v>18.11</v>
      </c>
      <c r="AT35">
        <v>19.239999999999998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2528.2299999999991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328.25</v>
      </c>
      <c r="L36">
        <v>629.44000000000005</v>
      </c>
      <c r="M36">
        <v>88.5</v>
      </c>
      <c r="N36">
        <v>114.24</v>
      </c>
      <c r="O36">
        <v>119.6</v>
      </c>
      <c r="P36">
        <v>121.17</v>
      </c>
      <c r="Q36">
        <v>19.78</v>
      </c>
      <c r="R36">
        <v>40.78</v>
      </c>
      <c r="S36">
        <v>25.39</v>
      </c>
      <c r="T36">
        <v>0</v>
      </c>
      <c r="U36">
        <v>402.86</v>
      </c>
      <c r="V36">
        <v>16.45</v>
      </c>
      <c r="W36">
        <v>43.5</v>
      </c>
      <c r="X36">
        <v>142.66</v>
      </c>
      <c r="Y36">
        <v>0</v>
      </c>
      <c r="Z36">
        <v>1.06</v>
      </c>
      <c r="AA36">
        <v>13.46</v>
      </c>
      <c r="AB36">
        <v>25.34</v>
      </c>
      <c r="AC36">
        <v>9.3000000000000007</v>
      </c>
      <c r="AD36">
        <v>15.37</v>
      </c>
      <c r="AE36">
        <v>31.7</v>
      </c>
      <c r="AF36">
        <v>8.5399999999999991</v>
      </c>
      <c r="AG36">
        <v>41.72</v>
      </c>
      <c r="AH36">
        <v>72.88</v>
      </c>
      <c r="AI36">
        <v>0</v>
      </c>
      <c r="AJ36">
        <v>0</v>
      </c>
      <c r="AK36">
        <v>51.4</v>
      </c>
      <c r="AL36">
        <v>1.35</v>
      </c>
      <c r="AM36">
        <v>10.130000000000001</v>
      </c>
      <c r="AN36">
        <v>0</v>
      </c>
      <c r="AO36">
        <v>0</v>
      </c>
      <c r="AP36">
        <v>0.49</v>
      </c>
      <c r="AQ36">
        <v>59.87</v>
      </c>
      <c r="AR36">
        <v>1.6</v>
      </c>
      <c r="AS36">
        <v>4.2699999999999996</v>
      </c>
      <c r="AT36">
        <v>19.239999999999998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2460.3399999999997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328.24</v>
      </c>
      <c r="L37">
        <v>629.44000000000005</v>
      </c>
      <c r="M37">
        <v>88.5</v>
      </c>
      <c r="N37">
        <v>114.24</v>
      </c>
      <c r="O37">
        <v>119.6</v>
      </c>
      <c r="P37">
        <v>121.17</v>
      </c>
      <c r="Q37">
        <v>19.78</v>
      </c>
      <c r="R37">
        <v>40.78</v>
      </c>
      <c r="S37">
        <v>25.39</v>
      </c>
      <c r="T37">
        <v>0</v>
      </c>
      <c r="U37">
        <v>402.86</v>
      </c>
      <c r="V37">
        <v>16.45</v>
      </c>
      <c r="W37">
        <v>43.5</v>
      </c>
      <c r="X37">
        <v>142.66</v>
      </c>
      <c r="Y37">
        <v>0</v>
      </c>
      <c r="Z37">
        <v>0</v>
      </c>
      <c r="AA37">
        <v>13.46</v>
      </c>
      <c r="AB37">
        <v>25.34</v>
      </c>
      <c r="AC37">
        <v>9.3000000000000007</v>
      </c>
      <c r="AD37">
        <v>7.75</v>
      </c>
      <c r="AE37">
        <v>31.7</v>
      </c>
      <c r="AF37">
        <v>8.5399999999999991</v>
      </c>
      <c r="AG37">
        <v>41.72</v>
      </c>
      <c r="AH37">
        <v>60.95</v>
      </c>
      <c r="AI37">
        <v>0</v>
      </c>
      <c r="AJ37">
        <v>0</v>
      </c>
      <c r="AK37">
        <v>51.4</v>
      </c>
      <c r="AL37">
        <v>1.35</v>
      </c>
      <c r="AM37">
        <v>10.130000000000001</v>
      </c>
      <c r="AN37">
        <v>0</v>
      </c>
      <c r="AO37">
        <v>0</v>
      </c>
      <c r="AP37">
        <v>0.49</v>
      </c>
      <c r="AQ37">
        <v>59.87</v>
      </c>
      <c r="AR37">
        <v>1.6</v>
      </c>
      <c r="AS37">
        <v>4.2699999999999996</v>
      </c>
      <c r="AT37">
        <v>19.239999999999998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2439.7199999999993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328.25</v>
      </c>
      <c r="L38">
        <v>629.44000000000005</v>
      </c>
      <c r="M38">
        <v>88.5</v>
      </c>
      <c r="N38">
        <v>114.24</v>
      </c>
      <c r="O38">
        <v>119.6</v>
      </c>
      <c r="P38">
        <v>121.17</v>
      </c>
      <c r="Q38">
        <v>19.78</v>
      </c>
      <c r="R38">
        <v>40.78</v>
      </c>
      <c r="S38">
        <v>25.39</v>
      </c>
      <c r="T38">
        <v>0</v>
      </c>
      <c r="U38">
        <v>402.86</v>
      </c>
      <c r="V38">
        <v>16.45</v>
      </c>
      <c r="W38">
        <v>43.5</v>
      </c>
      <c r="X38">
        <v>142.66</v>
      </c>
      <c r="Y38">
        <v>0</v>
      </c>
      <c r="Z38">
        <v>0</v>
      </c>
      <c r="AA38">
        <v>0</v>
      </c>
      <c r="AB38">
        <v>12.67</v>
      </c>
      <c r="AC38">
        <v>9.3000000000000007</v>
      </c>
      <c r="AD38">
        <v>0</v>
      </c>
      <c r="AE38">
        <v>31.7</v>
      </c>
      <c r="AF38">
        <v>8.5399999999999991</v>
      </c>
      <c r="AG38">
        <v>41.72</v>
      </c>
      <c r="AH38">
        <v>40.090000000000003</v>
      </c>
      <c r="AI38">
        <v>0</v>
      </c>
      <c r="AJ38">
        <v>0</v>
      </c>
      <c r="AK38">
        <v>51.4</v>
      </c>
      <c r="AL38">
        <v>1.35</v>
      </c>
      <c r="AM38">
        <v>10.130000000000001</v>
      </c>
      <c r="AN38">
        <v>0</v>
      </c>
      <c r="AO38">
        <v>0</v>
      </c>
      <c r="AP38">
        <v>0.49</v>
      </c>
      <c r="AQ38">
        <v>59.87</v>
      </c>
      <c r="AR38">
        <v>1.6</v>
      </c>
      <c r="AS38">
        <v>4.2699999999999996</v>
      </c>
      <c r="AT38">
        <v>19.239999999999998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2384.9899999999998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328.25</v>
      </c>
      <c r="L39">
        <v>629.44000000000005</v>
      </c>
      <c r="M39">
        <v>88.5</v>
      </c>
      <c r="N39">
        <v>114.24</v>
      </c>
      <c r="O39">
        <v>119.6</v>
      </c>
      <c r="P39">
        <v>121.17</v>
      </c>
      <c r="Q39">
        <v>19.78</v>
      </c>
      <c r="R39">
        <v>40.78</v>
      </c>
      <c r="S39">
        <v>25.39</v>
      </c>
      <c r="T39">
        <v>0</v>
      </c>
      <c r="U39">
        <v>402.86</v>
      </c>
      <c r="V39">
        <v>16.45</v>
      </c>
      <c r="W39">
        <v>43.5</v>
      </c>
      <c r="X39">
        <v>142.66</v>
      </c>
      <c r="Y39">
        <v>0</v>
      </c>
      <c r="Z39">
        <v>0</v>
      </c>
      <c r="AA39">
        <v>0</v>
      </c>
      <c r="AB39">
        <v>12.67</v>
      </c>
      <c r="AC39">
        <v>9.3000000000000007</v>
      </c>
      <c r="AD39">
        <v>0</v>
      </c>
      <c r="AE39">
        <v>31.7</v>
      </c>
      <c r="AF39">
        <v>8.5399999999999991</v>
      </c>
      <c r="AG39">
        <v>41.72</v>
      </c>
      <c r="AH39">
        <v>21.86</v>
      </c>
      <c r="AI39">
        <v>0</v>
      </c>
      <c r="AJ39">
        <v>0</v>
      </c>
      <c r="AK39">
        <v>51.4</v>
      </c>
      <c r="AL39">
        <v>1.35</v>
      </c>
      <c r="AM39">
        <v>10.130000000000001</v>
      </c>
      <c r="AN39">
        <v>0</v>
      </c>
      <c r="AO39">
        <v>0</v>
      </c>
      <c r="AP39">
        <v>1.48</v>
      </c>
      <c r="AQ39">
        <v>59.87</v>
      </c>
      <c r="AR39">
        <v>1.6</v>
      </c>
      <c r="AS39">
        <v>4.2699999999999996</v>
      </c>
      <c r="AT39">
        <v>19.239999999999998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2367.75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328.25</v>
      </c>
      <c r="L40">
        <v>600.62</v>
      </c>
      <c r="M40">
        <v>88.5</v>
      </c>
      <c r="N40">
        <v>114.24</v>
      </c>
      <c r="O40">
        <v>119.6</v>
      </c>
      <c r="P40">
        <v>121.17</v>
      </c>
      <c r="Q40">
        <v>19.78</v>
      </c>
      <c r="R40">
        <v>40.78</v>
      </c>
      <c r="S40">
        <v>25.39</v>
      </c>
      <c r="T40">
        <v>0</v>
      </c>
      <c r="U40">
        <v>402.86</v>
      </c>
      <c r="V40">
        <v>16.45</v>
      </c>
      <c r="W40">
        <v>43.5</v>
      </c>
      <c r="X40">
        <v>142.66</v>
      </c>
      <c r="Y40">
        <v>0</v>
      </c>
      <c r="Z40">
        <v>0</v>
      </c>
      <c r="AA40">
        <v>0</v>
      </c>
      <c r="AB40">
        <v>12.67</v>
      </c>
      <c r="AC40">
        <v>9.3000000000000007</v>
      </c>
      <c r="AD40">
        <v>0</v>
      </c>
      <c r="AE40">
        <v>31.7</v>
      </c>
      <c r="AF40">
        <v>8.5399999999999991</v>
      </c>
      <c r="AG40">
        <v>41.72</v>
      </c>
      <c r="AH40">
        <v>21.86</v>
      </c>
      <c r="AI40">
        <v>0</v>
      </c>
      <c r="AJ40">
        <v>0</v>
      </c>
      <c r="AK40">
        <v>51.4</v>
      </c>
      <c r="AL40">
        <v>1.35</v>
      </c>
      <c r="AM40">
        <v>10.130000000000001</v>
      </c>
      <c r="AN40">
        <v>0</v>
      </c>
      <c r="AO40">
        <v>0</v>
      </c>
      <c r="AP40">
        <v>1.48</v>
      </c>
      <c r="AQ40">
        <v>59.87</v>
      </c>
      <c r="AR40">
        <v>25.48</v>
      </c>
      <c r="AS40">
        <v>4.2699999999999996</v>
      </c>
      <c r="AT40">
        <v>19.239999999999998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2362.81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326.64999999999998</v>
      </c>
      <c r="L41">
        <v>512.11</v>
      </c>
      <c r="M41">
        <v>88.5</v>
      </c>
      <c r="N41">
        <v>114.24</v>
      </c>
      <c r="O41">
        <v>119.6</v>
      </c>
      <c r="P41">
        <v>121.17</v>
      </c>
      <c r="Q41">
        <v>19.78</v>
      </c>
      <c r="R41">
        <v>40.78</v>
      </c>
      <c r="S41">
        <v>25.39</v>
      </c>
      <c r="T41">
        <v>0</v>
      </c>
      <c r="U41">
        <v>373.37</v>
      </c>
      <c r="V41">
        <v>16.45</v>
      </c>
      <c r="W41">
        <v>43.5</v>
      </c>
      <c r="X41">
        <v>142.66</v>
      </c>
      <c r="Y41">
        <v>0</v>
      </c>
      <c r="Z41">
        <v>0</v>
      </c>
      <c r="AA41">
        <v>0</v>
      </c>
      <c r="AB41">
        <v>12.67</v>
      </c>
      <c r="AC41">
        <v>9.3000000000000007</v>
      </c>
      <c r="AD41">
        <v>0</v>
      </c>
      <c r="AE41">
        <v>15.85</v>
      </c>
      <c r="AF41">
        <v>8.5399999999999991</v>
      </c>
      <c r="AG41">
        <v>41.72</v>
      </c>
      <c r="AH41">
        <v>21.86</v>
      </c>
      <c r="AI41">
        <v>0</v>
      </c>
      <c r="AJ41">
        <v>0</v>
      </c>
      <c r="AK41">
        <v>51.4</v>
      </c>
      <c r="AL41">
        <v>1.35</v>
      </c>
      <c r="AM41">
        <v>10.130000000000001</v>
      </c>
      <c r="AN41">
        <v>0</v>
      </c>
      <c r="AO41">
        <v>0</v>
      </c>
      <c r="AP41">
        <v>1.48</v>
      </c>
      <c r="AQ41">
        <v>59.87</v>
      </c>
      <c r="AR41">
        <v>25.48</v>
      </c>
      <c r="AS41">
        <v>4.2699999999999996</v>
      </c>
      <c r="AT41">
        <v>19.239999999999998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2227.36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326.64999999999998</v>
      </c>
      <c r="L42">
        <v>512.11</v>
      </c>
      <c r="M42">
        <v>88.5</v>
      </c>
      <c r="N42">
        <v>114.24</v>
      </c>
      <c r="O42">
        <v>119.6</v>
      </c>
      <c r="P42">
        <v>121.17</v>
      </c>
      <c r="Q42">
        <v>19.78</v>
      </c>
      <c r="R42">
        <v>40.78</v>
      </c>
      <c r="S42">
        <v>25.39</v>
      </c>
      <c r="T42">
        <v>0</v>
      </c>
      <c r="U42">
        <v>373.37</v>
      </c>
      <c r="V42">
        <v>16.45</v>
      </c>
      <c r="W42">
        <v>43.5</v>
      </c>
      <c r="X42">
        <v>142.66</v>
      </c>
      <c r="Y42">
        <v>0</v>
      </c>
      <c r="Z42">
        <v>0</v>
      </c>
      <c r="AA42">
        <v>0</v>
      </c>
      <c r="AB42">
        <v>12.67</v>
      </c>
      <c r="AC42">
        <v>9.3000000000000007</v>
      </c>
      <c r="AD42">
        <v>0</v>
      </c>
      <c r="AE42">
        <v>15.85</v>
      </c>
      <c r="AF42">
        <v>8.5399999999999991</v>
      </c>
      <c r="AG42">
        <v>41.72</v>
      </c>
      <c r="AH42">
        <v>21.86</v>
      </c>
      <c r="AI42">
        <v>0</v>
      </c>
      <c r="AJ42">
        <v>0</v>
      </c>
      <c r="AK42">
        <v>51.4</v>
      </c>
      <c r="AL42">
        <v>1.35</v>
      </c>
      <c r="AM42">
        <v>10.130000000000001</v>
      </c>
      <c r="AN42">
        <v>0</v>
      </c>
      <c r="AO42">
        <v>0</v>
      </c>
      <c r="AP42">
        <v>1.48</v>
      </c>
      <c r="AQ42">
        <v>59.87</v>
      </c>
      <c r="AR42">
        <v>2.13</v>
      </c>
      <c r="AS42">
        <v>4.2699999999999996</v>
      </c>
      <c r="AT42">
        <v>19.239999999999998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2204.0100000000002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326.97000000000003</v>
      </c>
      <c r="L43">
        <v>512.54</v>
      </c>
      <c r="M43">
        <v>88.5</v>
      </c>
      <c r="N43">
        <v>114.24</v>
      </c>
      <c r="O43">
        <v>119.6</v>
      </c>
      <c r="P43">
        <v>121.17</v>
      </c>
      <c r="Q43">
        <v>19.78</v>
      </c>
      <c r="R43">
        <v>40.78</v>
      </c>
      <c r="S43">
        <v>25.39</v>
      </c>
      <c r="T43">
        <v>0</v>
      </c>
      <c r="U43">
        <v>373.37</v>
      </c>
      <c r="V43">
        <v>16.45</v>
      </c>
      <c r="W43">
        <v>43.5</v>
      </c>
      <c r="X43">
        <v>142.66</v>
      </c>
      <c r="Y43">
        <v>0</v>
      </c>
      <c r="Z43">
        <v>0</v>
      </c>
      <c r="AA43">
        <v>0</v>
      </c>
      <c r="AB43">
        <v>12.67</v>
      </c>
      <c r="AC43">
        <v>9.3000000000000007</v>
      </c>
      <c r="AD43">
        <v>0</v>
      </c>
      <c r="AE43">
        <v>15.85</v>
      </c>
      <c r="AF43">
        <v>8.5399999999999991</v>
      </c>
      <c r="AG43">
        <v>41.72</v>
      </c>
      <c r="AH43">
        <v>0</v>
      </c>
      <c r="AI43">
        <v>0</v>
      </c>
      <c r="AJ43">
        <v>0</v>
      </c>
      <c r="AK43">
        <v>51.4</v>
      </c>
      <c r="AL43">
        <v>1.35</v>
      </c>
      <c r="AM43">
        <v>10.130000000000001</v>
      </c>
      <c r="AN43">
        <v>0</v>
      </c>
      <c r="AO43">
        <v>0</v>
      </c>
      <c r="AP43">
        <v>1.48</v>
      </c>
      <c r="AQ43">
        <v>59.87</v>
      </c>
      <c r="AR43">
        <v>1.07</v>
      </c>
      <c r="AS43">
        <v>4.2699999999999996</v>
      </c>
      <c r="AT43">
        <v>19.239999999999998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2181.84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326.97000000000003</v>
      </c>
      <c r="L44">
        <v>512.54</v>
      </c>
      <c r="M44">
        <v>88.5</v>
      </c>
      <c r="N44">
        <v>114.24</v>
      </c>
      <c r="O44">
        <v>119.6</v>
      </c>
      <c r="P44">
        <v>121.17</v>
      </c>
      <c r="Q44">
        <v>19.78</v>
      </c>
      <c r="R44">
        <v>40.78</v>
      </c>
      <c r="S44">
        <v>25.39</v>
      </c>
      <c r="T44">
        <v>0</v>
      </c>
      <c r="U44">
        <v>373.37</v>
      </c>
      <c r="V44">
        <v>16.45</v>
      </c>
      <c r="W44">
        <v>43.5</v>
      </c>
      <c r="X44">
        <v>142.66</v>
      </c>
      <c r="Y44">
        <v>0</v>
      </c>
      <c r="Z44">
        <v>0</v>
      </c>
      <c r="AA44">
        <v>0</v>
      </c>
      <c r="AB44">
        <v>12.67</v>
      </c>
      <c r="AC44">
        <v>9.3000000000000007</v>
      </c>
      <c r="AD44">
        <v>0</v>
      </c>
      <c r="AE44">
        <v>0</v>
      </c>
      <c r="AF44">
        <v>8.5399999999999991</v>
      </c>
      <c r="AG44">
        <v>41.72</v>
      </c>
      <c r="AH44">
        <v>0</v>
      </c>
      <c r="AI44">
        <v>0</v>
      </c>
      <c r="AJ44">
        <v>0</v>
      </c>
      <c r="AK44">
        <v>51.4</v>
      </c>
      <c r="AL44">
        <v>1.35</v>
      </c>
      <c r="AM44">
        <v>10.130000000000001</v>
      </c>
      <c r="AN44">
        <v>0</v>
      </c>
      <c r="AO44">
        <v>0</v>
      </c>
      <c r="AP44">
        <v>1.48</v>
      </c>
      <c r="AQ44">
        <v>59.87</v>
      </c>
      <c r="AR44">
        <v>1.07</v>
      </c>
      <c r="AS44">
        <v>4.2699999999999996</v>
      </c>
      <c r="AT44">
        <v>19.239999999999998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2165.9900000000002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326.97000000000003</v>
      </c>
      <c r="L45">
        <v>512.54</v>
      </c>
      <c r="M45">
        <v>88.5</v>
      </c>
      <c r="N45">
        <v>114.24</v>
      </c>
      <c r="O45">
        <v>119.6</v>
      </c>
      <c r="P45">
        <v>121.17</v>
      </c>
      <c r="Q45">
        <v>19.78</v>
      </c>
      <c r="R45">
        <v>40.78</v>
      </c>
      <c r="S45">
        <v>25.39</v>
      </c>
      <c r="T45">
        <v>0</v>
      </c>
      <c r="U45">
        <v>389.47</v>
      </c>
      <c r="V45">
        <v>16.45</v>
      </c>
      <c r="W45">
        <v>43.5</v>
      </c>
      <c r="X45">
        <v>142.66</v>
      </c>
      <c r="Y45">
        <v>0</v>
      </c>
      <c r="Z45">
        <v>0</v>
      </c>
      <c r="AA45">
        <v>0</v>
      </c>
      <c r="AB45">
        <v>12.67</v>
      </c>
      <c r="AC45">
        <v>9.3000000000000007</v>
      </c>
      <c r="AD45">
        <v>0</v>
      </c>
      <c r="AE45">
        <v>0</v>
      </c>
      <c r="AF45">
        <v>8.5399999999999991</v>
      </c>
      <c r="AG45">
        <v>41.72</v>
      </c>
      <c r="AH45">
        <v>0</v>
      </c>
      <c r="AI45">
        <v>0</v>
      </c>
      <c r="AJ45">
        <v>0</v>
      </c>
      <c r="AK45">
        <v>51.4</v>
      </c>
      <c r="AL45">
        <v>8.94</v>
      </c>
      <c r="AM45">
        <v>10.130000000000001</v>
      </c>
      <c r="AN45">
        <v>0</v>
      </c>
      <c r="AO45">
        <v>0</v>
      </c>
      <c r="AP45">
        <v>1.48</v>
      </c>
      <c r="AQ45">
        <v>59.87</v>
      </c>
      <c r="AR45">
        <v>1.07</v>
      </c>
      <c r="AS45">
        <v>4.2699999999999996</v>
      </c>
      <c r="AT45">
        <v>18.78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2189.2200000000007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326.97000000000003</v>
      </c>
      <c r="L46">
        <v>512.54</v>
      </c>
      <c r="M46">
        <v>88.5</v>
      </c>
      <c r="N46">
        <v>114.24</v>
      </c>
      <c r="O46">
        <v>119.6</v>
      </c>
      <c r="P46">
        <v>121.17</v>
      </c>
      <c r="Q46">
        <v>19.78</v>
      </c>
      <c r="R46">
        <v>40.78</v>
      </c>
      <c r="S46">
        <v>25.39</v>
      </c>
      <c r="T46">
        <v>0</v>
      </c>
      <c r="U46">
        <v>402.12</v>
      </c>
      <c r="V46">
        <v>16.45</v>
      </c>
      <c r="W46">
        <v>43.5</v>
      </c>
      <c r="X46">
        <v>142.66</v>
      </c>
      <c r="Y46">
        <v>0</v>
      </c>
      <c r="Z46">
        <v>0</v>
      </c>
      <c r="AA46">
        <v>0</v>
      </c>
      <c r="AB46">
        <v>12.67</v>
      </c>
      <c r="AC46">
        <v>9.3000000000000007</v>
      </c>
      <c r="AD46">
        <v>0</v>
      </c>
      <c r="AE46">
        <v>0</v>
      </c>
      <c r="AF46">
        <v>8.5399999999999991</v>
      </c>
      <c r="AG46">
        <v>41.72</v>
      </c>
      <c r="AH46">
        <v>0</v>
      </c>
      <c r="AI46">
        <v>0</v>
      </c>
      <c r="AJ46">
        <v>0</v>
      </c>
      <c r="AK46">
        <v>51.4</v>
      </c>
      <c r="AL46">
        <v>53.65</v>
      </c>
      <c r="AM46">
        <v>5.07</v>
      </c>
      <c r="AN46">
        <v>0</v>
      </c>
      <c r="AO46">
        <v>0</v>
      </c>
      <c r="AP46">
        <v>1.48</v>
      </c>
      <c r="AQ46">
        <v>44.91</v>
      </c>
      <c r="AR46">
        <v>1.07</v>
      </c>
      <c r="AS46">
        <v>4.2699999999999996</v>
      </c>
      <c r="AT46">
        <v>17.920000000000002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2225.7000000000007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326.97000000000003</v>
      </c>
      <c r="L47">
        <v>512.54</v>
      </c>
      <c r="M47">
        <v>88.5</v>
      </c>
      <c r="N47">
        <v>114.24</v>
      </c>
      <c r="O47">
        <v>119.6</v>
      </c>
      <c r="P47">
        <v>121.17</v>
      </c>
      <c r="Q47">
        <v>19.78</v>
      </c>
      <c r="R47">
        <v>40.78</v>
      </c>
      <c r="S47">
        <v>25.39</v>
      </c>
      <c r="T47">
        <v>0</v>
      </c>
      <c r="U47">
        <v>402.86</v>
      </c>
      <c r="V47">
        <v>16.45</v>
      </c>
      <c r="W47">
        <v>43.5</v>
      </c>
      <c r="X47">
        <v>142.66</v>
      </c>
      <c r="Y47">
        <v>0</v>
      </c>
      <c r="Z47">
        <v>0</v>
      </c>
      <c r="AA47">
        <v>0</v>
      </c>
      <c r="AB47">
        <v>12.67</v>
      </c>
      <c r="AC47">
        <v>9.3000000000000007</v>
      </c>
      <c r="AD47">
        <v>0</v>
      </c>
      <c r="AE47">
        <v>0</v>
      </c>
      <c r="AF47">
        <v>8.5399999999999991</v>
      </c>
      <c r="AG47">
        <v>41.72</v>
      </c>
      <c r="AH47">
        <v>0</v>
      </c>
      <c r="AI47">
        <v>0</v>
      </c>
      <c r="AJ47">
        <v>0</v>
      </c>
      <c r="AK47">
        <v>51.4</v>
      </c>
      <c r="AL47">
        <v>53.65</v>
      </c>
      <c r="AM47">
        <v>5.07</v>
      </c>
      <c r="AN47">
        <v>0</v>
      </c>
      <c r="AO47">
        <v>0</v>
      </c>
      <c r="AP47">
        <v>1.48</v>
      </c>
      <c r="AQ47">
        <v>42.85</v>
      </c>
      <c r="AR47">
        <v>1.07</v>
      </c>
      <c r="AS47">
        <v>4.2699999999999996</v>
      </c>
      <c r="AT47">
        <v>13.88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2220.3400000000006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301.89</v>
      </c>
      <c r="L48">
        <v>512.54</v>
      </c>
      <c r="M48">
        <v>88.5</v>
      </c>
      <c r="N48">
        <v>114.24</v>
      </c>
      <c r="O48">
        <v>119.6</v>
      </c>
      <c r="P48">
        <v>121.17</v>
      </c>
      <c r="Q48">
        <v>19.78</v>
      </c>
      <c r="R48">
        <v>40.78</v>
      </c>
      <c r="S48">
        <v>25.39</v>
      </c>
      <c r="T48">
        <v>0</v>
      </c>
      <c r="U48">
        <v>402.86</v>
      </c>
      <c r="V48">
        <v>16.45</v>
      </c>
      <c r="W48">
        <v>43.5</v>
      </c>
      <c r="X48">
        <v>142.66</v>
      </c>
      <c r="Y48">
        <v>0</v>
      </c>
      <c r="Z48">
        <v>0</v>
      </c>
      <c r="AA48">
        <v>0</v>
      </c>
      <c r="AB48">
        <v>12.67</v>
      </c>
      <c r="AC48">
        <v>9.3000000000000007</v>
      </c>
      <c r="AD48">
        <v>0</v>
      </c>
      <c r="AE48">
        <v>0</v>
      </c>
      <c r="AF48">
        <v>8.5399999999999991</v>
      </c>
      <c r="AG48">
        <v>41.72</v>
      </c>
      <c r="AH48">
        <v>0</v>
      </c>
      <c r="AI48">
        <v>0</v>
      </c>
      <c r="AJ48">
        <v>0</v>
      </c>
      <c r="AK48">
        <v>51.4</v>
      </c>
      <c r="AL48">
        <v>53.65</v>
      </c>
      <c r="AM48">
        <v>5.07</v>
      </c>
      <c r="AN48">
        <v>0</v>
      </c>
      <c r="AO48">
        <v>0</v>
      </c>
      <c r="AP48">
        <v>1.48</v>
      </c>
      <c r="AQ48">
        <v>29.94</v>
      </c>
      <c r="AR48">
        <v>1.07</v>
      </c>
      <c r="AS48">
        <v>4.2699999999999996</v>
      </c>
      <c r="AT48">
        <v>16.52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2184.9900000000007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311.91000000000003</v>
      </c>
      <c r="L49">
        <v>454.82</v>
      </c>
      <c r="M49">
        <v>88.5</v>
      </c>
      <c r="N49">
        <v>114.24</v>
      </c>
      <c r="O49">
        <v>119.6</v>
      </c>
      <c r="P49">
        <v>121.17</v>
      </c>
      <c r="Q49">
        <v>19.78</v>
      </c>
      <c r="R49">
        <v>40.78</v>
      </c>
      <c r="S49">
        <v>25.39</v>
      </c>
      <c r="T49">
        <v>0</v>
      </c>
      <c r="U49">
        <v>402.86</v>
      </c>
      <c r="V49">
        <v>16.45</v>
      </c>
      <c r="W49">
        <v>43.5</v>
      </c>
      <c r="X49">
        <v>142.66</v>
      </c>
      <c r="Y49">
        <v>0</v>
      </c>
      <c r="Z49">
        <v>0</v>
      </c>
      <c r="AA49">
        <v>0</v>
      </c>
      <c r="AB49">
        <v>12.67</v>
      </c>
      <c r="AC49">
        <v>9.3000000000000007</v>
      </c>
      <c r="AD49">
        <v>0</v>
      </c>
      <c r="AE49">
        <v>0</v>
      </c>
      <c r="AF49">
        <v>8.5399999999999991</v>
      </c>
      <c r="AG49">
        <v>41.72</v>
      </c>
      <c r="AH49">
        <v>0</v>
      </c>
      <c r="AI49">
        <v>0</v>
      </c>
      <c r="AJ49">
        <v>0</v>
      </c>
      <c r="AK49">
        <v>51.4</v>
      </c>
      <c r="AL49">
        <v>53.65</v>
      </c>
      <c r="AM49">
        <v>5.07</v>
      </c>
      <c r="AN49">
        <v>0</v>
      </c>
      <c r="AO49">
        <v>0</v>
      </c>
      <c r="AP49">
        <v>1.48</v>
      </c>
      <c r="AQ49">
        <v>29.09</v>
      </c>
      <c r="AR49">
        <v>1.07</v>
      </c>
      <c r="AS49">
        <v>4.2699999999999996</v>
      </c>
      <c r="AT49">
        <v>18.96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2138.880000000001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289.38</v>
      </c>
      <c r="L50">
        <v>379.79</v>
      </c>
      <c r="M50">
        <v>88.5</v>
      </c>
      <c r="N50">
        <v>114.24</v>
      </c>
      <c r="O50">
        <v>119.6</v>
      </c>
      <c r="P50">
        <v>121.17</v>
      </c>
      <c r="Q50">
        <v>19.78</v>
      </c>
      <c r="R50">
        <v>40.78</v>
      </c>
      <c r="S50">
        <v>25.39</v>
      </c>
      <c r="T50">
        <v>0</v>
      </c>
      <c r="U50">
        <v>402.86</v>
      </c>
      <c r="V50">
        <v>16.45</v>
      </c>
      <c r="W50">
        <v>43.5</v>
      </c>
      <c r="X50">
        <v>142.66</v>
      </c>
      <c r="Y50">
        <v>0</v>
      </c>
      <c r="Z50">
        <v>0</v>
      </c>
      <c r="AA50">
        <v>0</v>
      </c>
      <c r="AB50">
        <v>12.67</v>
      </c>
      <c r="AC50">
        <v>9.3000000000000007</v>
      </c>
      <c r="AD50">
        <v>0</v>
      </c>
      <c r="AE50">
        <v>0</v>
      </c>
      <c r="AF50">
        <v>8.5399999999999991</v>
      </c>
      <c r="AG50">
        <v>41.72</v>
      </c>
      <c r="AH50">
        <v>0</v>
      </c>
      <c r="AI50">
        <v>0</v>
      </c>
      <c r="AJ50">
        <v>0</v>
      </c>
      <c r="AK50">
        <v>51.4</v>
      </c>
      <c r="AL50">
        <v>8.94</v>
      </c>
      <c r="AM50">
        <v>0</v>
      </c>
      <c r="AN50">
        <v>0</v>
      </c>
      <c r="AO50">
        <v>0</v>
      </c>
      <c r="AP50">
        <v>1.48</v>
      </c>
      <c r="AQ50">
        <v>14.97</v>
      </c>
      <c r="AR50">
        <v>1.07</v>
      </c>
      <c r="AS50">
        <v>4.2699999999999996</v>
      </c>
      <c r="AT50">
        <v>19.239999999999998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1977.7000000000005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301.76</v>
      </c>
      <c r="L51">
        <v>379.79</v>
      </c>
      <c r="M51">
        <v>88.5</v>
      </c>
      <c r="N51">
        <v>114.24</v>
      </c>
      <c r="O51">
        <v>119.6</v>
      </c>
      <c r="P51">
        <v>121.17</v>
      </c>
      <c r="Q51">
        <v>17.05</v>
      </c>
      <c r="R51">
        <v>35.15</v>
      </c>
      <c r="S51">
        <v>21.88</v>
      </c>
      <c r="T51">
        <v>0</v>
      </c>
      <c r="U51">
        <v>402.86</v>
      </c>
      <c r="V51">
        <v>16.45</v>
      </c>
      <c r="W51">
        <v>43.5</v>
      </c>
      <c r="X51">
        <v>142.66</v>
      </c>
      <c r="Y51">
        <v>0</v>
      </c>
      <c r="Z51">
        <v>0</v>
      </c>
      <c r="AA51">
        <v>0</v>
      </c>
      <c r="AB51">
        <v>12.67</v>
      </c>
      <c r="AC51">
        <v>9.3000000000000007</v>
      </c>
      <c r="AD51">
        <v>0</v>
      </c>
      <c r="AE51">
        <v>0</v>
      </c>
      <c r="AF51">
        <v>8.5399999999999991</v>
      </c>
      <c r="AG51">
        <v>41.72</v>
      </c>
      <c r="AH51">
        <v>0</v>
      </c>
      <c r="AI51">
        <v>0</v>
      </c>
      <c r="AJ51">
        <v>0</v>
      </c>
      <c r="AK51">
        <v>51.4</v>
      </c>
      <c r="AL51">
        <v>1.35</v>
      </c>
      <c r="AM51">
        <v>0</v>
      </c>
      <c r="AN51">
        <v>0</v>
      </c>
      <c r="AO51">
        <v>0</v>
      </c>
      <c r="AP51">
        <v>1.48</v>
      </c>
      <c r="AQ51">
        <v>0</v>
      </c>
      <c r="AR51">
        <v>1.07</v>
      </c>
      <c r="AS51">
        <v>4.2699999999999996</v>
      </c>
      <c r="AT51">
        <v>19.239999999999998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1955.65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298.04000000000002</v>
      </c>
      <c r="L52">
        <v>379.79</v>
      </c>
      <c r="M52">
        <v>88.5</v>
      </c>
      <c r="N52">
        <v>114.24</v>
      </c>
      <c r="O52">
        <v>119.6</v>
      </c>
      <c r="P52">
        <v>121.17</v>
      </c>
      <c r="Q52">
        <v>17.05</v>
      </c>
      <c r="R52">
        <v>35.15</v>
      </c>
      <c r="S52">
        <v>21.88</v>
      </c>
      <c r="T52">
        <v>0</v>
      </c>
      <c r="U52">
        <v>402.86</v>
      </c>
      <c r="V52">
        <v>16.45</v>
      </c>
      <c r="W52">
        <v>43.5</v>
      </c>
      <c r="X52">
        <v>142.66</v>
      </c>
      <c r="Y52">
        <v>0</v>
      </c>
      <c r="Z52">
        <v>0</v>
      </c>
      <c r="AA52">
        <v>0</v>
      </c>
      <c r="AB52">
        <v>12.67</v>
      </c>
      <c r="AC52">
        <v>9.3000000000000007</v>
      </c>
      <c r="AD52">
        <v>0</v>
      </c>
      <c r="AE52">
        <v>0</v>
      </c>
      <c r="AF52">
        <v>8.5399999999999991</v>
      </c>
      <c r="AG52">
        <v>41.72</v>
      </c>
      <c r="AH52">
        <v>0</v>
      </c>
      <c r="AI52">
        <v>0</v>
      </c>
      <c r="AJ52">
        <v>0</v>
      </c>
      <c r="AK52">
        <v>51.4</v>
      </c>
      <c r="AL52">
        <v>1.35</v>
      </c>
      <c r="AM52">
        <v>0</v>
      </c>
      <c r="AN52">
        <v>0</v>
      </c>
      <c r="AO52">
        <v>0</v>
      </c>
      <c r="AP52">
        <v>1.48</v>
      </c>
      <c r="AQ52">
        <v>0</v>
      </c>
      <c r="AR52">
        <v>1.07</v>
      </c>
      <c r="AS52">
        <v>4.2699999999999996</v>
      </c>
      <c r="AT52">
        <v>19.239999999999998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1951.9300000000003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300.92</v>
      </c>
      <c r="L53">
        <v>379.79</v>
      </c>
      <c r="M53">
        <v>88.5</v>
      </c>
      <c r="N53">
        <v>114.24</v>
      </c>
      <c r="O53">
        <v>119.6</v>
      </c>
      <c r="P53">
        <v>121.17</v>
      </c>
      <c r="Q53">
        <v>17.05</v>
      </c>
      <c r="R53">
        <v>35.15</v>
      </c>
      <c r="S53">
        <v>21.88</v>
      </c>
      <c r="T53">
        <v>0</v>
      </c>
      <c r="U53">
        <v>402.86</v>
      </c>
      <c r="V53">
        <v>16.45</v>
      </c>
      <c r="W53">
        <v>43.5</v>
      </c>
      <c r="X53">
        <v>142.66</v>
      </c>
      <c r="Y53">
        <v>0</v>
      </c>
      <c r="Z53">
        <v>0</v>
      </c>
      <c r="AA53">
        <v>0</v>
      </c>
      <c r="AB53">
        <v>12.67</v>
      </c>
      <c r="AC53">
        <v>9.3000000000000007</v>
      </c>
      <c r="AD53">
        <v>0</v>
      </c>
      <c r="AE53">
        <v>0</v>
      </c>
      <c r="AF53">
        <v>8.5399999999999991</v>
      </c>
      <c r="AG53">
        <v>41.72</v>
      </c>
      <c r="AH53">
        <v>0</v>
      </c>
      <c r="AI53">
        <v>0</v>
      </c>
      <c r="AJ53">
        <v>0</v>
      </c>
      <c r="AK53">
        <v>51.4</v>
      </c>
      <c r="AL53">
        <v>1.35</v>
      </c>
      <c r="AM53">
        <v>0</v>
      </c>
      <c r="AN53">
        <v>0</v>
      </c>
      <c r="AO53">
        <v>0</v>
      </c>
      <c r="AP53">
        <v>1.48</v>
      </c>
      <c r="AQ53">
        <v>0</v>
      </c>
      <c r="AR53">
        <v>1.07</v>
      </c>
      <c r="AS53">
        <v>4.2699999999999996</v>
      </c>
      <c r="AT53">
        <v>19.239999999999998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1954.8100000000004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268.7</v>
      </c>
      <c r="L54">
        <v>350.59</v>
      </c>
      <c r="M54">
        <v>88.5</v>
      </c>
      <c r="N54">
        <v>114.24</v>
      </c>
      <c r="O54">
        <v>119.6</v>
      </c>
      <c r="P54">
        <v>121.17</v>
      </c>
      <c r="Q54">
        <v>17.05</v>
      </c>
      <c r="R54">
        <v>35.15</v>
      </c>
      <c r="S54">
        <v>21.88</v>
      </c>
      <c r="T54">
        <v>0</v>
      </c>
      <c r="U54">
        <v>402.86</v>
      </c>
      <c r="V54">
        <v>15.09</v>
      </c>
      <c r="W54">
        <v>43.5</v>
      </c>
      <c r="X54">
        <v>142.66</v>
      </c>
      <c r="Y54">
        <v>0</v>
      </c>
      <c r="Z54">
        <v>0</v>
      </c>
      <c r="AA54">
        <v>0</v>
      </c>
      <c r="AB54">
        <v>12.67</v>
      </c>
      <c r="AC54">
        <v>9.3000000000000007</v>
      </c>
      <c r="AD54">
        <v>0</v>
      </c>
      <c r="AE54">
        <v>0</v>
      </c>
      <c r="AF54">
        <v>8.5399999999999991</v>
      </c>
      <c r="AG54">
        <v>41.72</v>
      </c>
      <c r="AH54">
        <v>0</v>
      </c>
      <c r="AI54">
        <v>0</v>
      </c>
      <c r="AJ54">
        <v>0</v>
      </c>
      <c r="AK54">
        <v>51.4</v>
      </c>
      <c r="AL54">
        <v>1.35</v>
      </c>
      <c r="AM54">
        <v>0</v>
      </c>
      <c r="AN54">
        <v>0</v>
      </c>
      <c r="AO54">
        <v>0</v>
      </c>
      <c r="AP54">
        <v>1.48</v>
      </c>
      <c r="AQ54">
        <v>0</v>
      </c>
      <c r="AR54">
        <v>1.07</v>
      </c>
      <c r="AS54">
        <v>4.2699999999999996</v>
      </c>
      <c r="AT54">
        <v>19.239999999999998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1892.0300000000002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268.22000000000003</v>
      </c>
      <c r="L55">
        <v>350.59</v>
      </c>
      <c r="M55">
        <v>88.5</v>
      </c>
      <c r="N55">
        <v>114.24</v>
      </c>
      <c r="O55">
        <v>119.6</v>
      </c>
      <c r="P55">
        <v>121.17</v>
      </c>
      <c r="Q55">
        <v>17.05</v>
      </c>
      <c r="R55">
        <v>35.15</v>
      </c>
      <c r="S55">
        <v>21.88</v>
      </c>
      <c r="T55">
        <v>0</v>
      </c>
      <c r="U55">
        <v>402.86</v>
      </c>
      <c r="V55">
        <v>15.09</v>
      </c>
      <c r="W55">
        <v>43.5</v>
      </c>
      <c r="X55">
        <v>142.66</v>
      </c>
      <c r="Y55">
        <v>0</v>
      </c>
      <c r="Z55">
        <v>6.27</v>
      </c>
      <c r="AA55">
        <v>0</v>
      </c>
      <c r="AB55">
        <v>12.67</v>
      </c>
      <c r="AC55">
        <v>0</v>
      </c>
      <c r="AD55">
        <v>0</v>
      </c>
      <c r="AE55">
        <v>0</v>
      </c>
      <c r="AF55">
        <v>8.5399999999999991</v>
      </c>
      <c r="AG55">
        <v>41.72</v>
      </c>
      <c r="AH55">
        <v>0</v>
      </c>
      <c r="AI55">
        <v>0</v>
      </c>
      <c r="AJ55">
        <v>0</v>
      </c>
      <c r="AK55">
        <v>51.4</v>
      </c>
      <c r="AL55">
        <v>1.35</v>
      </c>
      <c r="AM55">
        <v>0</v>
      </c>
      <c r="AN55">
        <v>0</v>
      </c>
      <c r="AO55">
        <v>0</v>
      </c>
      <c r="AP55">
        <v>1.48</v>
      </c>
      <c r="AQ55">
        <v>0</v>
      </c>
      <c r="AR55">
        <v>1.07</v>
      </c>
      <c r="AS55">
        <v>4.2699999999999996</v>
      </c>
      <c r="AT55">
        <v>19.239999999999998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1888.5200000000002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268.22000000000003</v>
      </c>
      <c r="L56">
        <v>350.59</v>
      </c>
      <c r="M56">
        <v>88.5</v>
      </c>
      <c r="N56">
        <v>114.24</v>
      </c>
      <c r="O56">
        <v>119.6</v>
      </c>
      <c r="P56">
        <v>121.17</v>
      </c>
      <c r="Q56">
        <v>17.05</v>
      </c>
      <c r="R56">
        <v>35.15</v>
      </c>
      <c r="S56">
        <v>21.88</v>
      </c>
      <c r="T56">
        <v>0</v>
      </c>
      <c r="U56">
        <v>402.86</v>
      </c>
      <c r="V56">
        <v>15.09</v>
      </c>
      <c r="W56">
        <v>43.5</v>
      </c>
      <c r="X56">
        <v>142.66</v>
      </c>
      <c r="Y56">
        <v>0</v>
      </c>
      <c r="Z56">
        <v>6.27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8.5399999999999991</v>
      </c>
      <c r="AG56">
        <v>41.72</v>
      </c>
      <c r="AH56">
        <v>0</v>
      </c>
      <c r="AI56">
        <v>0</v>
      </c>
      <c r="AJ56">
        <v>0</v>
      </c>
      <c r="AK56">
        <v>51.4</v>
      </c>
      <c r="AL56">
        <v>1.35</v>
      </c>
      <c r="AM56">
        <v>0</v>
      </c>
      <c r="AN56">
        <v>0</v>
      </c>
      <c r="AO56">
        <v>0</v>
      </c>
      <c r="AP56">
        <v>1.48</v>
      </c>
      <c r="AQ56">
        <v>0</v>
      </c>
      <c r="AR56">
        <v>1.07</v>
      </c>
      <c r="AS56">
        <v>4.2699999999999996</v>
      </c>
      <c r="AT56">
        <v>19.239999999999998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1875.8500000000001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297.26</v>
      </c>
      <c r="L57">
        <v>350.59</v>
      </c>
      <c r="M57">
        <v>88.5</v>
      </c>
      <c r="N57">
        <v>114.24</v>
      </c>
      <c r="O57">
        <v>119.6</v>
      </c>
      <c r="P57">
        <v>121.17</v>
      </c>
      <c r="Q57">
        <v>17.05</v>
      </c>
      <c r="R57">
        <v>35.15</v>
      </c>
      <c r="S57">
        <v>21.88</v>
      </c>
      <c r="T57">
        <v>0</v>
      </c>
      <c r="U57">
        <v>402.86</v>
      </c>
      <c r="V57">
        <v>15.09</v>
      </c>
      <c r="W57">
        <v>43.5</v>
      </c>
      <c r="X57">
        <v>142.66</v>
      </c>
      <c r="Y57">
        <v>0</v>
      </c>
      <c r="Z57">
        <v>6.27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8.5399999999999991</v>
      </c>
      <c r="AG57">
        <v>41.72</v>
      </c>
      <c r="AH57">
        <v>0</v>
      </c>
      <c r="AI57">
        <v>0</v>
      </c>
      <c r="AJ57">
        <v>0</v>
      </c>
      <c r="AK57">
        <v>51.4</v>
      </c>
      <c r="AL57">
        <v>1.35</v>
      </c>
      <c r="AM57">
        <v>0</v>
      </c>
      <c r="AN57">
        <v>0</v>
      </c>
      <c r="AO57">
        <v>0</v>
      </c>
      <c r="AP57">
        <v>1.48</v>
      </c>
      <c r="AQ57">
        <v>0</v>
      </c>
      <c r="AR57">
        <v>1.07</v>
      </c>
      <c r="AS57">
        <v>4.2699999999999996</v>
      </c>
      <c r="AT57">
        <v>19.239999999999998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1904.89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291.19</v>
      </c>
      <c r="L58">
        <v>350.59</v>
      </c>
      <c r="M58">
        <v>88.5</v>
      </c>
      <c r="N58">
        <v>114.24</v>
      </c>
      <c r="O58">
        <v>119.6</v>
      </c>
      <c r="P58">
        <v>121.17</v>
      </c>
      <c r="Q58">
        <v>17.05</v>
      </c>
      <c r="R58">
        <v>35.15</v>
      </c>
      <c r="S58">
        <v>21.88</v>
      </c>
      <c r="T58">
        <v>0</v>
      </c>
      <c r="U58">
        <v>402.86</v>
      </c>
      <c r="V58">
        <v>15.09</v>
      </c>
      <c r="W58">
        <v>43.5</v>
      </c>
      <c r="X58">
        <v>142.66</v>
      </c>
      <c r="Y58">
        <v>0</v>
      </c>
      <c r="Z58">
        <v>6.27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8.5399999999999991</v>
      </c>
      <c r="AG58">
        <v>41.72</v>
      </c>
      <c r="AH58">
        <v>0</v>
      </c>
      <c r="AI58">
        <v>0</v>
      </c>
      <c r="AJ58">
        <v>0</v>
      </c>
      <c r="AK58">
        <v>51.4</v>
      </c>
      <c r="AL58">
        <v>1.35</v>
      </c>
      <c r="AM58">
        <v>0</v>
      </c>
      <c r="AN58">
        <v>0</v>
      </c>
      <c r="AO58">
        <v>0</v>
      </c>
      <c r="AP58">
        <v>1.48</v>
      </c>
      <c r="AQ58">
        <v>0</v>
      </c>
      <c r="AR58">
        <v>1.07</v>
      </c>
      <c r="AS58">
        <v>4.2699999999999996</v>
      </c>
      <c r="AT58">
        <v>19.239999999999998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1898.82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258.77999999999997</v>
      </c>
      <c r="L59">
        <v>350.59</v>
      </c>
      <c r="M59">
        <v>88.5</v>
      </c>
      <c r="N59">
        <v>114.24</v>
      </c>
      <c r="O59">
        <v>119.6</v>
      </c>
      <c r="P59">
        <v>121.17</v>
      </c>
      <c r="Q59">
        <v>17.05</v>
      </c>
      <c r="R59">
        <v>35.15</v>
      </c>
      <c r="S59">
        <v>21.88</v>
      </c>
      <c r="T59">
        <v>0</v>
      </c>
      <c r="U59">
        <v>402.86</v>
      </c>
      <c r="V59">
        <v>15.09</v>
      </c>
      <c r="W59">
        <v>43.5</v>
      </c>
      <c r="X59">
        <v>142.66</v>
      </c>
      <c r="Y59">
        <v>0</v>
      </c>
      <c r="Z59">
        <v>6.27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8.5399999999999991</v>
      </c>
      <c r="AG59">
        <v>41.72</v>
      </c>
      <c r="AH59">
        <v>0</v>
      </c>
      <c r="AI59">
        <v>0</v>
      </c>
      <c r="AJ59">
        <v>0</v>
      </c>
      <c r="AK59">
        <v>51.4</v>
      </c>
      <c r="AL59">
        <v>1.35</v>
      </c>
      <c r="AM59">
        <v>0</v>
      </c>
      <c r="AN59">
        <v>0</v>
      </c>
      <c r="AO59">
        <v>0</v>
      </c>
      <c r="AP59">
        <v>1.48</v>
      </c>
      <c r="AQ59">
        <v>0</v>
      </c>
      <c r="AR59">
        <v>1.07</v>
      </c>
      <c r="AS59">
        <v>4.2699999999999996</v>
      </c>
      <c r="AT59">
        <v>19.239999999999998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1866.41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258.77999999999997</v>
      </c>
      <c r="L60">
        <v>366.95</v>
      </c>
      <c r="M60">
        <v>88.5</v>
      </c>
      <c r="N60">
        <v>114.24</v>
      </c>
      <c r="O60">
        <v>119.6</v>
      </c>
      <c r="P60">
        <v>121.17</v>
      </c>
      <c r="Q60">
        <v>17.05</v>
      </c>
      <c r="R60">
        <v>35.15</v>
      </c>
      <c r="S60">
        <v>21.88</v>
      </c>
      <c r="T60">
        <v>0</v>
      </c>
      <c r="U60">
        <v>402.86</v>
      </c>
      <c r="V60">
        <v>15.09</v>
      </c>
      <c r="W60">
        <v>43.5</v>
      </c>
      <c r="X60">
        <v>142.66</v>
      </c>
      <c r="Y60">
        <v>0</v>
      </c>
      <c r="Z60">
        <v>6.27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8.5399999999999991</v>
      </c>
      <c r="AG60">
        <v>41.72</v>
      </c>
      <c r="AH60">
        <v>0</v>
      </c>
      <c r="AI60">
        <v>0</v>
      </c>
      <c r="AJ60">
        <v>0</v>
      </c>
      <c r="AK60">
        <v>51.4</v>
      </c>
      <c r="AL60">
        <v>1.35</v>
      </c>
      <c r="AM60">
        <v>0</v>
      </c>
      <c r="AN60">
        <v>0</v>
      </c>
      <c r="AO60">
        <v>0</v>
      </c>
      <c r="AP60">
        <v>1.48</v>
      </c>
      <c r="AQ60">
        <v>0</v>
      </c>
      <c r="AR60">
        <v>1.07</v>
      </c>
      <c r="AS60">
        <v>4.2699999999999996</v>
      </c>
      <c r="AT60">
        <v>19.239999999999998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1882.7700000000002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293.74</v>
      </c>
      <c r="L61">
        <v>379.79</v>
      </c>
      <c r="M61">
        <v>88.5</v>
      </c>
      <c r="N61">
        <v>114.24</v>
      </c>
      <c r="O61">
        <v>119.6</v>
      </c>
      <c r="P61">
        <v>121.17</v>
      </c>
      <c r="Q61">
        <v>17.05</v>
      </c>
      <c r="R61">
        <v>35.15</v>
      </c>
      <c r="S61">
        <v>21.88</v>
      </c>
      <c r="T61">
        <v>0</v>
      </c>
      <c r="U61">
        <v>402.86</v>
      </c>
      <c r="V61">
        <v>15.09</v>
      </c>
      <c r="W61">
        <v>43.5</v>
      </c>
      <c r="X61">
        <v>142.66</v>
      </c>
      <c r="Y61">
        <v>0</v>
      </c>
      <c r="Z61">
        <v>6.27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8.5399999999999991</v>
      </c>
      <c r="AG61">
        <v>41.72</v>
      </c>
      <c r="AH61">
        <v>0</v>
      </c>
      <c r="AI61">
        <v>0</v>
      </c>
      <c r="AJ61">
        <v>0</v>
      </c>
      <c r="AK61">
        <v>51.4</v>
      </c>
      <c r="AL61">
        <v>1.35</v>
      </c>
      <c r="AM61">
        <v>0</v>
      </c>
      <c r="AN61">
        <v>0</v>
      </c>
      <c r="AO61">
        <v>0</v>
      </c>
      <c r="AP61">
        <v>1.48</v>
      </c>
      <c r="AQ61">
        <v>0</v>
      </c>
      <c r="AR61">
        <v>1.07</v>
      </c>
      <c r="AS61">
        <v>4.2699999999999996</v>
      </c>
      <c r="AT61">
        <v>19.239999999999998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1930.57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293.69</v>
      </c>
      <c r="L62">
        <v>379.79</v>
      </c>
      <c r="M62">
        <v>88.5</v>
      </c>
      <c r="N62">
        <v>114.24</v>
      </c>
      <c r="O62">
        <v>119.6</v>
      </c>
      <c r="P62">
        <v>121.17</v>
      </c>
      <c r="Q62">
        <v>17.05</v>
      </c>
      <c r="R62">
        <v>35.15</v>
      </c>
      <c r="S62">
        <v>21.88</v>
      </c>
      <c r="T62">
        <v>0</v>
      </c>
      <c r="U62">
        <v>402.86</v>
      </c>
      <c r="V62">
        <v>15.09</v>
      </c>
      <c r="W62">
        <v>43.5</v>
      </c>
      <c r="X62">
        <v>142.66</v>
      </c>
      <c r="Y62">
        <v>0</v>
      </c>
      <c r="Z62">
        <v>6.27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8.5399999999999991</v>
      </c>
      <c r="AG62">
        <v>41.72</v>
      </c>
      <c r="AH62">
        <v>0</v>
      </c>
      <c r="AI62">
        <v>0</v>
      </c>
      <c r="AJ62">
        <v>0</v>
      </c>
      <c r="AK62">
        <v>51.4</v>
      </c>
      <c r="AL62">
        <v>1.35</v>
      </c>
      <c r="AM62">
        <v>0</v>
      </c>
      <c r="AN62">
        <v>0</v>
      </c>
      <c r="AO62">
        <v>0</v>
      </c>
      <c r="AP62">
        <v>1.48</v>
      </c>
      <c r="AQ62">
        <v>0</v>
      </c>
      <c r="AR62">
        <v>1.07</v>
      </c>
      <c r="AS62">
        <v>4.2699999999999996</v>
      </c>
      <c r="AT62">
        <v>19.239999999999998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1930.5200000000002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268.22000000000003</v>
      </c>
      <c r="L63">
        <v>379.79</v>
      </c>
      <c r="M63">
        <v>88.5</v>
      </c>
      <c r="N63">
        <v>114.24</v>
      </c>
      <c r="O63">
        <v>119.6</v>
      </c>
      <c r="P63">
        <v>121.17</v>
      </c>
      <c r="Q63">
        <v>17.05</v>
      </c>
      <c r="R63">
        <v>35.15</v>
      </c>
      <c r="S63">
        <v>21.88</v>
      </c>
      <c r="T63">
        <v>0</v>
      </c>
      <c r="U63">
        <v>402.86</v>
      </c>
      <c r="V63">
        <v>16.45</v>
      </c>
      <c r="W63">
        <v>43.5</v>
      </c>
      <c r="X63">
        <v>142.66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8.5399999999999991</v>
      </c>
      <c r="AG63">
        <v>41.72</v>
      </c>
      <c r="AH63">
        <v>0</v>
      </c>
      <c r="AI63">
        <v>0</v>
      </c>
      <c r="AJ63">
        <v>0</v>
      </c>
      <c r="AK63">
        <v>51.4</v>
      </c>
      <c r="AL63">
        <v>1.35</v>
      </c>
      <c r="AM63">
        <v>0</v>
      </c>
      <c r="AN63">
        <v>0</v>
      </c>
      <c r="AO63">
        <v>0</v>
      </c>
      <c r="AP63">
        <v>1.48</v>
      </c>
      <c r="AQ63">
        <v>0</v>
      </c>
      <c r="AR63">
        <v>1.07</v>
      </c>
      <c r="AS63">
        <v>4.2699999999999996</v>
      </c>
      <c r="AT63">
        <v>19.239999999999998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1900.14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268.22000000000003</v>
      </c>
      <c r="L64">
        <v>379.79</v>
      </c>
      <c r="M64">
        <v>88.5</v>
      </c>
      <c r="N64">
        <v>114.24</v>
      </c>
      <c r="O64">
        <v>119.6</v>
      </c>
      <c r="P64">
        <v>121.17</v>
      </c>
      <c r="Q64">
        <v>19.78</v>
      </c>
      <c r="R64">
        <v>35.15</v>
      </c>
      <c r="S64">
        <v>25.39</v>
      </c>
      <c r="T64">
        <v>0</v>
      </c>
      <c r="U64">
        <v>402.86</v>
      </c>
      <c r="V64">
        <v>16.45</v>
      </c>
      <c r="W64">
        <v>43.5</v>
      </c>
      <c r="X64">
        <v>142.66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8.5399999999999991</v>
      </c>
      <c r="AG64">
        <v>41.72</v>
      </c>
      <c r="AH64">
        <v>0</v>
      </c>
      <c r="AI64">
        <v>0</v>
      </c>
      <c r="AJ64">
        <v>0</v>
      </c>
      <c r="AK64">
        <v>51.4</v>
      </c>
      <c r="AL64">
        <v>1.35</v>
      </c>
      <c r="AM64">
        <v>0</v>
      </c>
      <c r="AN64">
        <v>0</v>
      </c>
      <c r="AO64">
        <v>0</v>
      </c>
      <c r="AP64">
        <v>1.48</v>
      </c>
      <c r="AQ64">
        <v>0</v>
      </c>
      <c r="AR64">
        <v>1.07</v>
      </c>
      <c r="AS64">
        <v>4.2699999999999996</v>
      </c>
      <c r="AT64">
        <v>19.239999999999998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1906.3800000000003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268.22000000000003</v>
      </c>
      <c r="L65">
        <v>466.37</v>
      </c>
      <c r="M65">
        <v>88.5</v>
      </c>
      <c r="N65">
        <v>114.24</v>
      </c>
      <c r="O65">
        <v>119.6</v>
      </c>
      <c r="P65">
        <v>121.17</v>
      </c>
      <c r="Q65">
        <v>19.78</v>
      </c>
      <c r="R65">
        <v>35.15</v>
      </c>
      <c r="S65">
        <v>25.39</v>
      </c>
      <c r="T65">
        <v>0</v>
      </c>
      <c r="U65">
        <v>402.86</v>
      </c>
      <c r="V65">
        <v>16.45</v>
      </c>
      <c r="W65">
        <v>43.5</v>
      </c>
      <c r="X65">
        <v>142.66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8.5399999999999991</v>
      </c>
      <c r="AG65">
        <v>41.72</v>
      </c>
      <c r="AH65">
        <v>0</v>
      </c>
      <c r="AI65">
        <v>0</v>
      </c>
      <c r="AJ65">
        <v>0</v>
      </c>
      <c r="AK65">
        <v>51.4</v>
      </c>
      <c r="AL65">
        <v>1.35</v>
      </c>
      <c r="AM65">
        <v>0</v>
      </c>
      <c r="AN65">
        <v>0</v>
      </c>
      <c r="AO65">
        <v>0</v>
      </c>
      <c r="AP65">
        <v>1.1100000000000001</v>
      </c>
      <c r="AQ65">
        <v>0</v>
      </c>
      <c r="AR65">
        <v>1.07</v>
      </c>
      <c r="AS65">
        <v>4.2699999999999996</v>
      </c>
      <c r="AT65">
        <v>19.239999999999998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1992.5900000000001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268.22000000000003</v>
      </c>
      <c r="L66">
        <v>523.75</v>
      </c>
      <c r="M66">
        <v>88.5</v>
      </c>
      <c r="N66">
        <v>114.24</v>
      </c>
      <c r="O66">
        <v>119.6</v>
      </c>
      <c r="P66">
        <v>121.17</v>
      </c>
      <c r="Q66">
        <v>19.78</v>
      </c>
      <c r="R66">
        <v>35.15</v>
      </c>
      <c r="S66">
        <v>25.39</v>
      </c>
      <c r="T66">
        <v>0</v>
      </c>
      <c r="U66">
        <v>402.86</v>
      </c>
      <c r="V66">
        <v>16.45</v>
      </c>
      <c r="W66">
        <v>43.5</v>
      </c>
      <c r="X66">
        <v>142.66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8.5399999999999991</v>
      </c>
      <c r="AG66">
        <v>41.72</v>
      </c>
      <c r="AH66">
        <v>0</v>
      </c>
      <c r="AI66">
        <v>0</v>
      </c>
      <c r="AJ66">
        <v>0</v>
      </c>
      <c r="AK66">
        <v>51.4</v>
      </c>
      <c r="AL66">
        <v>1.35</v>
      </c>
      <c r="AM66">
        <v>0</v>
      </c>
      <c r="AN66">
        <v>0</v>
      </c>
      <c r="AO66">
        <v>0</v>
      </c>
      <c r="AP66">
        <v>1.1100000000000001</v>
      </c>
      <c r="AQ66">
        <v>0</v>
      </c>
      <c r="AR66">
        <v>1.07</v>
      </c>
      <c r="AS66">
        <v>4.2699999999999996</v>
      </c>
      <c r="AT66">
        <v>19.239999999999998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2049.9700000000003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268.22000000000003</v>
      </c>
      <c r="L67">
        <v>600.25</v>
      </c>
      <c r="M67">
        <v>88.5</v>
      </c>
      <c r="N67">
        <v>114.24</v>
      </c>
      <c r="O67">
        <v>119.6</v>
      </c>
      <c r="P67">
        <v>121.17</v>
      </c>
      <c r="Q67">
        <v>19.78</v>
      </c>
      <c r="R67">
        <v>38.69</v>
      </c>
      <c r="S67">
        <v>25.39</v>
      </c>
      <c r="T67">
        <v>0</v>
      </c>
      <c r="U67">
        <v>402.86</v>
      </c>
      <c r="V67">
        <v>16.45</v>
      </c>
      <c r="W67">
        <v>43.5</v>
      </c>
      <c r="X67">
        <v>142.66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8.5399999999999991</v>
      </c>
      <c r="AG67">
        <v>41.72</v>
      </c>
      <c r="AH67">
        <v>0</v>
      </c>
      <c r="AI67">
        <v>0</v>
      </c>
      <c r="AJ67">
        <v>0</v>
      </c>
      <c r="AK67">
        <v>51.4</v>
      </c>
      <c r="AL67">
        <v>1.35</v>
      </c>
      <c r="AM67">
        <v>0</v>
      </c>
      <c r="AN67">
        <v>0</v>
      </c>
      <c r="AO67">
        <v>0</v>
      </c>
      <c r="AP67">
        <v>1.1100000000000001</v>
      </c>
      <c r="AQ67">
        <v>14.97</v>
      </c>
      <c r="AR67">
        <v>1.07</v>
      </c>
      <c r="AS67">
        <v>4.2699999999999996</v>
      </c>
      <c r="AT67">
        <v>19.239999999999998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2144.98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268.22000000000003</v>
      </c>
      <c r="L68">
        <v>600.25</v>
      </c>
      <c r="M68">
        <v>88.5</v>
      </c>
      <c r="N68">
        <v>114.24</v>
      </c>
      <c r="O68">
        <v>119.6</v>
      </c>
      <c r="P68">
        <v>121.17</v>
      </c>
      <c r="Q68">
        <v>19.78</v>
      </c>
      <c r="R68">
        <v>40.78</v>
      </c>
      <c r="S68">
        <v>25.39</v>
      </c>
      <c r="T68">
        <v>0</v>
      </c>
      <c r="U68">
        <v>402.86</v>
      </c>
      <c r="V68">
        <v>16.45</v>
      </c>
      <c r="W68">
        <v>43.5</v>
      </c>
      <c r="X68">
        <v>142.66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8.5399999999999991</v>
      </c>
      <c r="AG68">
        <v>41.72</v>
      </c>
      <c r="AH68">
        <v>0</v>
      </c>
      <c r="AI68">
        <v>0</v>
      </c>
      <c r="AJ68">
        <v>0</v>
      </c>
      <c r="AK68">
        <v>51.4</v>
      </c>
      <c r="AL68">
        <v>1.35</v>
      </c>
      <c r="AM68">
        <v>0</v>
      </c>
      <c r="AN68">
        <v>0</v>
      </c>
      <c r="AO68">
        <v>0</v>
      </c>
      <c r="AP68">
        <v>1.1100000000000001</v>
      </c>
      <c r="AQ68">
        <v>29.09</v>
      </c>
      <c r="AR68">
        <v>1.07</v>
      </c>
      <c r="AS68">
        <v>4.2699999999999996</v>
      </c>
      <c r="AT68">
        <v>19.239999999999998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2161.19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288.42</v>
      </c>
      <c r="L69">
        <v>629.44000000000005</v>
      </c>
      <c r="M69">
        <v>88.5</v>
      </c>
      <c r="N69">
        <v>114.24</v>
      </c>
      <c r="O69">
        <v>119.6</v>
      </c>
      <c r="P69">
        <v>121.17</v>
      </c>
      <c r="Q69">
        <v>19.78</v>
      </c>
      <c r="R69">
        <v>40.78</v>
      </c>
      <c r="S69">
        <v>25.39</v>
      </c>
      <c r="T69">
        <v>0</v>
      </c>
      <c r="U69">
        <v>402.86</v>
      </c>
      <c r="V69">
        <v>16.45</v>
      </c>
      <c r="W69">
        <v>43.5</v>
      </c>
      <c r="X69">
        <v>142.66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8.5399999999999991</v>
      </c>
      <c r="AG69">
        <v>41.72</v>
      </c>
      <c r="AH69">
        <v>0</v>
      </c>
      <c r="AI69">
        <v>0</v>
      </c>
      <c r="AJ69">
        <v>0</v>
      </c>
      <c r="AK69">
        <v>51.4</v>
      </c>
      <c r="AL69">
        <v>1.35</v>
      </c>
      <c r="AM69">
        <v>10.130000000000001</v>
      </c>
      <c r="AN69">
        <v>0</v>
      </c>
      <c r="AO69">
        <v>0</v>
      </c>
      <c r="AP69">
        <v>1.1100000000000001</v>
      </c>
      <c r="AQ69">
        <v>42.85</v>
      </c>
      <c r="AR69">
        <v>1.07</v>
      </c>
      <c r="AS69">
        <v>4.2699999999999996</v>
      </c>
      <c r="AT69">
        <v>19.239999999999998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2234.4700000000003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326.97000000000003</v>
      </c>
      <c r="L70">
        <v>629.44000000000005</v>
      </c>
      <c r="M70">
        <v>88.5</v>
      </c>
      <c r="N70">
        <v>114.24</v>
      </c>
      <c r="O70">
        <v>119.6</v>
      </c>
      <c r="P70">
        <v>121.17</v>
      </c>
      <c r="Q70">
        <v>19.78</v>
      </c>
      <c r="R70">
        <v>40.78</v>
      </c>
      <c r="S70">
        <v>25.39</v>
      </c>
      <c r="T70">
        <v>0</v>
      </c>
      <c r="U70">
        <v>402.86</v>
      </c>
      <c r="V70">
        <v>16.45</v>
      </c>
      <c r="W70">
        <v>43.5</v>
      </c>
      <c r="X70">
        <v>142.66</v>
      </c>
      <c r="Y70">
        <v>0</v>
      </c>
      <c r="Z70">
        <v>1.06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8.5399999999999991</v>
      </c>
      <c r="AG70">
        <v>41.72</v>
      </c>
      <c r="AH70">
        <v>22.5</v>
      </c>
      <c r="AI70">
        <v>0</v>
      </c>
      <c r="AJ70">
        <v>0</v>
      </c>
      <c r="AK70">
        <v>51.4</v>
      </c>
      <c r="AL70">
        <v>1.35</v>
      </c>
      <c r="AM70">
        <v>10.130000000000001</v>
      </c>
      <c r="AN70">
        <v>0</v>
      </c>
      <c r="AO70">
        <v>0</v>
      </c>
      <c r="AP70">
        <v>1.1100000000000001</v>
      </c>
      <c r="AQ70">
        <v>44.91</v>
      </c>
      <c r="AR70">
        <v>1.07</v>
      </c>
      <c r="AS70">
        <v>4.2699999999999996</v>
      </c>
      <c r="AT70">
        <v>19.239999999999998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2298.64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328.59</v>
      </c>
      <c r="L71">
        <v>629.44000000000005</v>
      </c>
      <c r="M71">
        <v>88.5</v>
      </c>
      <c r="N71">
        <v>114.24</v>
      </c>
      <c r="O71">
        <v>119.6</v>
      </c>
      <c r="P71">
        <v>121.17</v>
      </c>
      <c r="Q71">
        <v>19.78</v>
      </c>
      <c r="R71">
        <v>40.78</v>
      </c>
      <c r="S71">
        <v>25.39</v>
      </c>
      <c r="T71">
        <v>0</v>
      </c>
      <c r="U71">
        <v>402.86</v>
      </c>
      <c r="V71">
        <v>16.45</v>
      </c>
      <c r="W71">
        <v>43.5</v>
      </c>
      <c r="X71">
        <v>142.66</v>
      </c>
      <c r="Y71">
        <v>0</v>
      </c>
      <c r="Z71">
        <v>6.27</v>
      </c>
      <c r="AA71">
        <v>0</v>
      </c>
      <c r="AB71">
        <v>0</v>
      </c>
      <c r="AC71">
        <v>0</v>
      </c>
      <c r="AD71">
        <v>0</v>
      </c>
      <c r="AE71">
        <v>15.85</v>
      </c>
      <c r="AF71">
        <v>8.5399999999999991</v>
      </c>
      <c r="AG71">
        <v>41.72</v>
      </c>
      <c r="AH71">
        <v>45.01</v>
      </c>
      <c r="AI71">
        <v>0</v>
      </c>
      <c r="AJ71">
        <v>0</v>
      </c>
      <c r="AK71">
        <v>51.4</v>
      </c>
      <c r="AL71">
        <v>12.29</v>
      </c>
      <c r="AM71">
        <v>10.130000000000001</v>
      </c>
      <c r="AN71">
        <v>0</v>
      </c>
      <c r="AO71">
        <v>0</v>
      </c>
      <c r="AP71">
        <v>1.1100000000000001</v>
      </c>
      <c r="AQ71">
        <v>59.87</v>
      </c>
      <c r="AR71">
        <v>1.07</v>
      </c>
      <c r="AS71">
        <v>4.2699999999999996</v>
      </c>
      <c r="AT71">
        <v>19.239999999999998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2369.73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328.25</v>
      </c>
      <c r="L72">
        <v>629.44000000000005</v>
      </c>
      <c r="M72">
        <v>88.5</v>
      </c>
      <c r="N72">
        <v>114.24</v>
      </c>
      <c r="O72">
        <v>119.6</v>
      </c>
      <c r="P72">
        <v>121.17</v>
      </c>
      <c r="Q72">
        <v>19.78</v>
      </c>
      <c r="R72">
        <v>40.78</v>
      </c>
      <c r="S72">
        <v>25.39</v>
      </c>
      <c r="T72">
        <v>0</v>
      </c>
      <c r="U72">
        <v>402.86</v>
      </c>
      <c r="V72">
        <v>16.45</v>
      </c>
      <c r="W72">
        <v>43.5</v>
      </c>
      <c r="X72">
        <v>142.66</v>
      </c>
      <c r="Y72">
        <v>0</v>
      </c>
      <c r="Z72">
        <v>6.27</v>
      </c>
      <c r="AA72">
        <v>11.7</v>
      </c>
      <c r="AB72">
        <v>2.06</v>
      </c>
      <c r="AC72">
        <v>0</v>
      </c>
      <c r="AD72">
        <v>0</v>
      </c>
      <c r="AE72">
        <v>31.7</v>
      </c>
      <c r="AF72">
        <v>17.079999999999998</v>
      </c>
      <c r="AG72">
        <v>41.72</v>
      </c>
      <c r="AH72">
        <v>67.5</v>
      </c>
      <c r="AI72">
        <v>0</v>
      </c>
      <c r="AJ72">
        <v>0</v>
      </c>
      <c r="AK72">
        <v>51.4</v>
      </c>
      <c r="AL72">
        <v>53.65</v>
      </c>
      <c r="AM72">
        <v>10.130000000000001</v>
      </c>
      <c r="AN72">
        <v>0</v>
      </c>
      <c r="AO72">
        <v>0</v>
      </c>
      <c r="AP72">
        <v>1.1100000000000001</v>
      </c>
      <c r="AQ72">
        <v>59.87</v>
      </c>
      <c r="AR72">
        <v>1.07</v>
      </c>
      <c r="AS72">
        <v>4.2699999999999996</v>
      </c>
      <c r="AT72">
        <v>19.239999999999998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2471.39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328.25</v>
      </c>
      <c r="L73">
        <v>629.44000000000005</v>
      </c>
      <c r="M73">
        <v>88.5</v>
      </c>
      <c r="N73">
        <v>114.24</v>
      </c>
      <c r="O73">
        <v>119.6</v>
      </c>
      <c r="P73">
        <v>121.17</v>
      </c>
      <c r="Q73">
        <v>19.78</v>
      </c>
      <c r="R73">
        <v>40.78</v>
      </c>
      <c r="S73">
        <v>25.39</v>
      </c>
      <c r="T73">
        <v>0</v>
      </c>
      <c r="U73">
        <v>402.86</v>
      </c>
      <c r="V73">
        <v>16.45</v>
      </c>
      <c r="W73">
        <v>43.5</v>
      </c>
      <c r="X73">
        <v>142.66</v>
      </c>
      <c r="Y73">
        <v>0</v>
      </c>
      <c r="Z73">
        <v>6.27</v>
      </c>
      <c r="AA73">
        <v>13.52</v>
      </c>
      <c r="AB73">
        <v>3.59</v>
      </c>
      <c r="AC73">
        <v>9.3000000000000007</v>
      </c>
      <c r="AD73">
        <v>7.75</v>
      </c>
      <c r="AE73">
        <v>31.7</v>
      </c>
      <c r="AF73">
        <v>25.62</v>
      </c>
      <c r="AG73">
        <v>41.72</v>
      </c>
      <c r="AH73">
        <v>90</v>
      </c>
      <c r="AI73">
        <v>0</v>
      </c>
      <c r="AJ73">
        <v>0</v>
      </c>
      <c r="AK73">
        <v>51.4</v>
      </c>
      <c r="AL73">
        <v>53.65</v>
      </c>
      <c r="AM73">
        <v>10.130000000000001</v>
      </c>
      <c r="AN73">
        <v>0</v>
      </c>
      <c r="AO73">
        <v>0</v>
      </c>
      <c r="AP73">
        <v>1.1100000000000001</v>
      </c>
      <c r="AQ73">
        <v>59.87</v>
      </c>
      <c r="AR73">
        <v>1.07</v>
      </c>
      <c r="AS73">
        <v>4.2699999999999996</v>
      </c>
      <c r="AT73">
        <v>19.239999999999998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2522.8300000000004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328.25</v>
      </c>
      <c r="L74">
        <v>629.44000000000005</v>
      </c>
      <c r="M74">
        <v>88.5</v>
      </c>
      <c r="N74">
        <v>114.24</v>
      </c>
      <c r="O74">
        <v>119.6</v>
      </c>
      <c r="P74">
        <v>121.17</v>
      </c>
      <c r="Q74">
        <v>19.78</v>
      </c>
      <c r="R74">
        <v>40.78</v>
      </c>
      <c r="S74">
        <v>25.39</v>
      </c>
      <c r="T74">
        <v>0</v>
      </c>
      <c r="U74">
        <v>402.86</v>
      </c>
      <c r="V74">
        <v>16.45</v>
      </c>
      <c r="W74">
        <v>43.5</v>
      </c>
      <c r="X74">
        <v>142.66</v>
      </c>
      <c r="Y74">
        <v>0</v>
      </c>
      <c r="Z74">
        <v>12.54</v>
      </c>
      <c r="AA74">
        <v>26.98</v>
      </c>
      <c r="AB74">
        <v>25.34</v>
      </c>
      <c r="AC74">
        <v>18.64</v>
      </c>
      <c r="AD74">
        <v>15.37</v>
      </c>
      <c r="AE74">
        <v>31.7</v>
      </c>
      <c r="AF74">
        <v>38.32</v>
      </c>
      <c r="AG74">
        <v>41.72</v>
      </c>
      <c r="AH74">
        <v>112.52</v>
      </c>
      <c r="AI74">
        <v>0</v>
      </c>
      <c r="AJ74">
        <v>0</v>
      </c>
      <c r="AK74">
        <v>51.4</v>
      </c>
      <c r="AL74">
        <v>53.65</v>
      </c>
      <c r="AM74">
        <v>15.21</v>
      </c>
      <c r="AN74">
        <v>0</v>
      </c>
      <c r="AO74">
        <v>0</v>
      </c>
      <c r="AP74">
        <v>1.1100000000000001</v>
      </c>
      <c r="AQ74">
        <v>59.87</v>
      </c>
      <c r="AR74">
        <v>1.07</v>
      </c>
      <c r="AS74">
        <v>4.2699999999999996</v>
      </c>
      <c r="AT74">
        <v>19.239999999999998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2621.57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328.25</v>
      </c>
      <c r="L75">
        <v>629.44000000000005</v>
      </c>
      <c r="M75">
        <v>88.5</v>
      </c>
      <c r="N75">
        <v>114.24</v>
      </c>
      <c r="O75">
        <v>119.6</v>
      </c>
      <c r="P75">
        <v>121.17</v>
      </c>
      <c r="Q75">
        <v>19.78</v>
      </c>
      <c r="R75">
        <v>40.78</v>
      </c>
      <c r="S75">
        <v>25.39</v>
      </c>
      <c r="T75">
        <v>0</v>
      </c>
      <c r="U75">
        <v>402.86</v>
      </c>
      <c r="V75">
        <v>16.45</v>
      </c>
      <c r="W75">
        <v>43.5</v>
      </c>
      <c r="X75">
        <v>142.66</v>
      </c>
      <c r="Y75">
        <v>0</v>
      </c>
      <c r="Z75">
        <v>12.54</v>
      </c>
      <c r="AA75">
        <v>26.98</v>
      </c>
      <c r="AB75">
        <v>25.34</v>
      </c>
      <c r="AC75">
        <v>18.64</v>
      </c>
      <c r="AD75">
        <v>30.88</v>
      </c>
      <c r="AE75">
        <v>31.7</v>
      </c>
      <c r="AF75">
        <v>38.32</v>
      </c>
      <c r="AG75">
        <v>41.72</v>
      </c>
      <c r="AH75">
        <v>112.52</v>
      </c>
      <c r="AI75">
        <v>0</v>
      </c>
      <c r="AJ75">
        <v>0</v>
      </c>
      <c r="AK75">
        <v>51.4</v>
      </c>
      <c r="AL75">
        <v>53.65</v>
      </c>
      <c r="AM75">
        <v>15.21</v>
      </c>
      <c r="AN75">
        <v>0</v>
      </c>
      <c r="AO75">
        <v>0</v>
      </c>
      <c r="AP75">
        <v>0.49</v>
      </c>
      <c r="AQ75">
        <v>59.87</v>
      </c>
      <c r="AR75">
        <v>1.07</v>
      </c>
      <c r="AS75">
        <v>4.2699999999999996</v>
      </c>
      <c r="AT75">
        <v>19.239999999999998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2636.46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328.25</v>
      </c>
      <c r="L76">
        <v>629.44000000000005</v>
      </c>
      <c r="M76">
        <v>88.5</v>
      </c>
      <c r="N76">
        <v>114.24</v>
      </c>
      <c r="O76">
        <v>119.6</v>
      </c>
      <c r="P76">
        <v>121.17</v>
      </c>
      <c r="Q76">
        <v>19.78</v>
      </c>
      <c r="R76">
        <v>40.78</v>
      </c>
      <c r="S76">
        <v>25.39</v>
      </c>
      <c r="T76">
        <v>0</v>
      </c>
      <c r="U76">
        <v>402.86</v>
      </c>
      <c r="V76">
        <v>16.45</v>
      </c>
      <c r="W76">
        <v>43.5</v>
      </c>
      <c r="X76">
        <v>142.66</v>
      </c>
      <c r="Y76">
        <v>0</v>
      </c>
      <c r="Z76">
        <v>12.54</v>
      </c>
      <c r="AA76">
        <v>26.98</v>
      </c>
      <c r="AB76">
        <v>25.34</v>
      </c>
      <c r="AC76">
        <v>18.64</v>
      </c>
      <c r="AD76">
        <v>32.159999999999997</v>
      </c>
      <c r="AE76">
        <v>31.7</v>
      </c>
      <c r="AF76">
        <v>38.32</v>
      </c>
      <c r="AG76">
        <v>41.72</v>
      </c>
      <c r="AH76">
        <v>112.52</v>
      </c>
      <c r="AI76">
        <v>0</v>
      </c>
      <c r="AJ76">
        <v>0</v>
      </c>
      <c r="AK76">
        <v>51.4</v>
      </c>
      <c r="AL76">
        <v>12.29</v>
      </c>
      <c r="AM76">
        <v>15.21</v>
      </c>
      <c r="AN76">
        <v>0</v>
      </c>
      <c r="AO76">
        <v>0</v>
      </c>
      <c r="AP76">
        <v>0.49</v>
      </c>
      <c r="AQ76">
        <v>59.87</v>
      </c>
      <c r="AR76">
        <v>1.07</v>
      </c>
      <c r="AS76">
        <v>4.2699999999999996</v>
      </c>
      <c r="AT76">
        <v>19.239999999999998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2596.3799999999997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328.25</v>
      </c>
      <c r="L77">
        <v>629.44000000000005</v>
      </c>
      <c r="M77">
        <v>88.5</v>
      </c>
      <c r="N77">
        <v>114.24</v>
      </c>
      <c r="O77">
        <v>119.6</v>
      </c>
      <c r="P77">
        <v>121.17</v>
      </c>
      <c r="Q77">
        <v>19.78</v>
      </c>
      <c r="R77">
        <v>40.78</v>
      </c>
      <c r="S77">
        <v>25.39</v>
      </c>
      <c r="T77">
        <v>0</v>
      </c>
      <c r="U77">
        <v>402.86</v>
      </c>
      <c r="V77">
        <v>16.45</v>
      </c>
      <c r="W77">
        <v>43.5</v>
      </c>
      <c r="X77">
        <v>142.66</v>
      </c>
      <c r="Y77">
        <v>0</v>
      </c>
      <c r="Z77">
        <v>12.54</v>
      </c>
      <c r="AA77">
        <v>26.98</v>
      </c>
      <c r="AB77">
        <v>25.34</v>
      </c>
      <c r="AC77">
        <v>18.64</v>
      </c>
      <c r="AD77">
        <v>32.159999999999997</v>
      </c>
      <c r="AE77">
        <v>31.7</v>
      </c>
      <c r="AF77">
        <v>38.32</v>
      </c>
      <c r="AG77">
        <v>41.72</v>
      </c>
      <c r="AH77">
        <v>112.52</v>
      </c>
      <c r="AI77">
        <v>0</v>
      </c>
      <c r="AJ77">
        <v>0</v>
      </c>
      <c r="AK77">
        <v>51.4</v>
      </c>
      <c r="AL77">
        <v>2.2400000000000002</v>
      </c>
      <c r="AM77">
        <v>15.21</v>
      </c>
      <c r="AN77">
        <v>0</v>
      </c>
      <c r="AO77">
        <v>0</v>
      </c>
      <c r="AP77">
        <v>0.49</v>
      </c>
      <c r="AQ77">
        <v>59.87</v>
      </c>
      <c r="AR77">
        <v>1.07</v>
      </c>
      <c r="AS77">
        <v>4.2699999999999996</v>
      </c>
      <c r="AT77">
        <v>19.239999999999998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2586.3299999999995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328.25</v>
      </c>
      <c r="L78">
        <v>629.44000000000005</v>
      </c>
      <c r="M78">
        <v>88.5</v>
      </c>
      <c r="N78">
        <v>114.24</v>
      </c>
      <c r="O78">
        <v>119.6</v>
      </c>
      <c r="P78">
        <v>121.17</v>
      </c>
      <c r="Q78">
        <v>19.78</v>
      </c>
      <c r="R78">
        <v>40.78</v>
      </c>
      <c r="S78">
        <v>25.39</v>
      </c>
      <c r="T78">
        <v>0</v>
      </c>
      <c r="U78">
        <v>402.86</v>
      </c>
      <c r="V78">
        <v>16.45</v>
      </c>
      <c r="W78">
        <v>43.5</v>
      </c>
      <c r="X78">
        <v>142.66</v>
      </c>
      <c r="Y78">
        <v>0</v>
      </c>
      <c r="Z78">
        <v>12.54</v>
      </c>
      <c r="AA78">
        <v>26.98</v>
      </c>
      <c r="AB78">
        <v>25.34</v>
      </c>
      <c r="AC78">
        <v>18.64</v>
      </c>
      <c r="AD78">
        <v>32.159999999999997</v>
      </c>
      <c r="AE78">
        <v>31.7</v>
      </c>
      <c r="AF78">
        <v>38.32</v>
      </c>
      <c r="AG78">
        <v>41.72</v>
      </c>
      <c r="AH78">
        <v>112.52</v>
      </c>
      <c r="AI78">
        <v>0</v>
      </c>
      <c r="AJ78">
        <v>0</v>
      </c>
      <c r="AK78">
        <v>51.4</v>
      </c>
      <c r="AL78">
        <v>2.2400000000000002</v>
      </c>
      <c r="AM78">
        <v>15.21</v>
      </c>
      <c r="AN78">
        <v>0</v>
      </c>
      <c r="AO78">
        <v>0</v>
      </c>
      <c r="AP78">
        <v>0.49</v>
      </c>
      <c r="AQ78">
        <v>59.87</v>
      </c>
      <c r="AR78">
        <v>1.07</v>
      </c>
      <c r="AS78">
        <v>4.2699999999999996</v>
      </c>
      <c r="AT78">
        <v>19.239999999999998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2586.3299999999995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326.97000000000003</v>
      </c>
      <c r="L79">
        <v>629.44000000000005</v>
      </c>
      <c r="M79">
        <v>88.5</v>
      </c>
      <c r="N79">
        <v>114.24</v>
      </c>
      <c r="O79">
        <v>119.6</v>
      </c>
      <c r="P79">
        <v>121.17</v>
      </c>
      <c r="Q79">
        <v>19.78</v>
      </c>
      <c r="R79">
        <v>34.450000000000003</v>
      </c>
      <c r="S79">
        <v>25.39</v>
      </c>
      <c r="T79">
        <v>0</v>
      </c>
      <c r="U79">
        <v>402.86</v>
      </c>
      <c r="V79">
        <v>16.45</v>
      </c>
      <c r="W79">
        <v>43.5</v>
      </c>
      <c r="X79">
        <v>142.66</v>
      </c>
      <c r="Y79">
        <v>0</v>
      </c>
      <c r="Z79">
        <v>12.54</v>
      </c>
      <c r="AA79">
        <v>23.56</v>
      </c>
      <c r="AB79">
        <v>25.34</v>
      </c>
      <c r="AC79">
        <v>18.64</v>
      </c>
      <c r="AD79">
        <v>15.37</v>
      </c>
      <c r="AE79">
        <v>31.7</v>
      </c>
      <c r="AF79">
        <v>38.32</v>
      </c>
      <c r="AG79">
        <v>41.72</v>
      </c>
      <c r="AH79">
        <v>112.52</v>
      </c>
      <c r="AI79">
        <v>3.67</v>
      </c>
      <c r="AJ79">
        <v>0</v>
      </c>
      <c r="AK79">
        <v>51.4</v>
      </c>
      <c r="AL79">
        <v>2.2400000000000002</v>
      </c>
      <c r="AM79">
        <v>15.21</v>
      </c>
      <c r="AN79">
        <v>0</v>
      </c>
      <c r="AO79">
        <v>0</v>
      </c>
      <c r="AP79">
        <v>0</v>
      </c>
      <c r="AQ79">
        <v>59.87</v>
      </c>
      <c r="AR79">
        <v>25.48</v>
      </c>
      <c r="AS79">
        <v>10.35</v>
      </c>
      <c r="AT79">
        <v>19.239999999999998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2592.1799999999994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326.97000000000003</v>
      </c>
      <c r="L80">
        <v>629.44000000000005</v>
      </c>
      <c r="M80">
        <v>88.5</v>
      </c>
      <c r="N80">
        <v>114.24</v>
      </c>
      <c r="O80">
        <v>119.6</v>
      </c>
      <c r="P80">
        <v>121.17</v>
      </c>
      <c r="Q80">
        <v>19.78</v>
      </c>
      <c r="R80">
        <v>29.06</v>
      </c>
      <c r="S80">
        <v>25.39</v>
      </c>
      <c r="T80">
        <v>0</v>
      </c>
      <c r="U80">
        <v>402.86</v>
      </c>
      <c r="V80">
        <v>16.45</v>
      </c>
      <c r="W80">
        <v>43.5</v>
      </c>
      <c r="X80">
        <v>142.66</v>
      </c>
      <c r="Y80">
        <v>0</v>
      </c>
      <c r="Z80">
        <v>6.27</v>
      </c>
      <c r="AA80">
        <v>11.55</v>
      </c>
      <c r="AB80">
        <v>12.67</v>
      </c>
      <c r="AC80">
        <v>9.3000000000000007</v>
      </c>
      <c r="AD80">
        <v>15.37</v>
      </c>
      <c r="AE80">
        <v>31.7</v>
      </c>
      <c r="AF80">
        <v>18.97</v>
      </c>
      <c r="AG80">
        <v>41.72</v>
      </c>
      <c r="AH80">
        <v>90</v>
      </c>
      <c r="AI80">
        <v>15.92</v>
      </c>
      <c r="AJ80">
        <v>0</v>
      </c>
      <c r="AK80">
        <v>51.4</v>
      </c>
      <c r="AL80">
        <v>2.2400000000000002</v>
      </c>
      <c r="AM80">
        <v>4.2300000000000004</v>
      </c>
      <c r="AN80">
        <v>0</v>
      </c>
      <c r="AO80">
        <v>0</v>
      </c>
      <c r="AP80">
        <v>0</v>
      </c>
      <c r="AQ80">
        <v>59.87</v>
      </c>
      <c r="AR80">
        <v>25.48</v>
      </c>
      <c r="AS80">
        <v>10.35</v>
      </c>
      <c r="AT80">
        <v>19.239999999999998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2505.8999999999996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326.97000000000003</v>
      </c>
      <c r="L81">
        <v>625.1</v>
      </c>
      <c r="M81">
        <v>88.5</v>
      </c>
      <c r="N81">
        <v>114.24</v>
      </c>
      <c r="O81">
        <v>119.6</v>
      </c>
      <c r="P81">
        <v>121.17</v>
      </c>
      <c r="Q81">
        <v>19.78</v>
      </c>
      <c r="R81">
        <v>20.39</v>
      </c>
      <c r="S81">
        <v>25.39</v>
      </c>
      <c r="T81">
        <v>0</v>
      </c>
      <c r="U81">
        <v>402.86</v>
      </c>
      <c r="V81">
        <v>16.45</v>
      </c>
      <c r="W81">
        <v>43.5</v>
      </c>
      <c r="X81">
        <v>142.66</v>
      </c>
      <c r="Y81">
        <v>0</v>
      </c>
      <c r="Z81">
        <v>6.27</v>
      </c>
      <c r="AA81">
        <v>11.55</v>
      </c>
      <c r="AB81">
        <v>12.67</v>
      </c>
      <c r="AC81">
        <v>9.3000000000000007</v>
      </c>
      <c r="AD81">
        <v>7.62</v>
      </c>
      <c r="AE81">
        <v>15.85</v>
      </c>
      <c r="AF81">
        <v>8.5399999999999991</v>
      </c>
      <c r="AG81">
        <v>41.72</v>
      </c>
      <c r="AH81">
        <v>67.5</v>
      </c>
      <c r="AI81">
        <v>15.92</v>
      </c>
      <c r="AJ81">
        <v>0</v>
      </c>
      <c r="AK81">
        <v>51.4</v>
      </c>
      <c r="AL81">
        <v>2.2400000000000002</v>
      </c>
      <c r="AM81">
        <v>0</v>
      </c>
      <c r="AN81">
        <v>0</v>
      </c>
      <c r="AO81">
        <v>0</v>
      </c>
      <c r="AP81">
        <v>0</v>
      </c>
      <c r="AQ81">
        <v>59.87</v>
      </c>
      <c r="AR81">
        <v>25.48</v>
      </c>
      <c r="AS81">
        <v>10.35</v>
      </c>
      <c r="AT81">
        <v>19.239999999999998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2432.13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326.97000000000003</v>
      </c>
      <c r="L82">
        <v>629.44000000000005</v>
      </c>
      <c r="M82">
        <v>88.5</v>
      </c>
      <c r="N82">
        <v>114.24</v>
      </c>
      <c r="O82">
        <v>119.6</v>
      </c>
      <c r="P82">
        <v>121.17</v>
      </c>
      <c r="Q82">
        <v>19.78</v>
      </c>
      <c r="R82">
        <v>19.91</v>
      </c>
      <c r="S82">
        <v>25.39</v>
      </c>
      <c r="T82">
        <v>0</v>
      </c>
      <c r="U82">
        <v>402.86</v>
      </c>
      <c r="V82">
        <v>16.45</v>
      </c>
      <c r="W82">
        <v>43.5</v>
      </c>
      <c r="X82">
        <v>142.66</v>
      </c>
      <c r="Y82">
        <v>0</v>
      </c>
      <c r="Z82">
        <v>6.27</v>
      </c>
      <c r="AA82">
        <v>0</v>
      </c>
      <c r="AB82">
        <v>12.67</v>
      </c>
      <c r="AC82">
        <v>9.3000000000000007</v>
      </c>
      <c r="AD82">
        <v>0</v>
      </c>
      <c r="AE82">
        <v>15.85</v>
      </c>
      <c r="AF82">
        <v>8.5399999999999991</v>
      </c>
      <c r="AG82">
        <v>41.72</v>
      </c>
      <c r="AH82">
        <v>67.5</v>
      </c>
      <c r="AI82">
        <v>15.92</v>
      </c>
      <c r="AJ82">
        <v>0</v>
      </c>
      <c r="AK82">
        <v>51.4</v>
      </c>
      <c r="AL82">
        <v>2.2400000000000002</v>
      </c>
      <c r="AM82">
        <v>0</v>
      </c>
      <c r="AN82">
        <v>0</v>
      </c>
      <c r="AO82">
        <v>0</v>
      </c>
      <c r="AP82">
        <v>0</v>
      </c>
      <c r="AQ82">
        <v>59.87</v>
      </c>
      <c r="AR82">
        <v>25.48</v>
      </c>
      <c r="AS82">
        <v>10.35</v>
      </c>
      <c r="AT82">
        <v>19.239999999999998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2416.8199999999997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326.97000000000003</v>
      </c>
      <c r="L83">
        <v>610.66999999999996</v>
      </c>
      <c r="M83">
        <v>88.5</v>
      </c>
      <c r="N83">
        <v>114.24</v>
      </c>
      <c r="O83">
        <v>119.6</v>
      </c>
      <c r="P83">
        <v>121.17</v>
      </c>
      <c r="Q83">
        <v>19.78</v>
      </c>
      <c r="R83">
        <v>19.91</v>
      </c>
      <c r="S83">
        <v>25.39</v>
      </c>
      <c r="T83">
        <v>0</v>
      </c>
      <c r="U83">
        <v>402.86</v>
      </c>
      <c r="V83">
        <v>16.45</v>
      </c>
      <c r="W83">
        <v>43.5</v>
      </c>
      <c r="X83">
        <v>142.66</v>
      </c>
      <c r="Y83">
        <v>0</v>
      </c>
      <c r="Z83">
        <v>6.27</v>
      </c>
      <c r="AA83">
        <v>0</v>
      </c>
      <c r="AB83">
        <v>11.53</v>
      </c>
      <c r="AC83">
        <v>9.3000000000000007</v>
      </c>
      <c r="AD83">
        <v>0</v>
      </c>
      <c r="AE83">
        <v>15.85</v>
      </c>
      <c r="AF83">
        <v>8.5399999999999991</v>
      </c>
      <c r="AG83">
        <v>41.72</v>
      </c>
      <c r="AH83">
        <v>45.01</v>
      </c>
      <c r="AI83">
        <v>15.92</v>
      </c>
      <c r="AJ83">
        <v>0</v>
      </c>
      <c r="AK83">
        <v>51.4</v>
      </c>
      <c r="AL83">
        <v>2.2400000000000002</v>
      </c>
      <c r="AM83">
        <v>0</v>
      </c>
      <c r="AN83">
        <v>0</v>
      </c>
      <c r="AO83">
        <v>0</v>
      </c>
      <c r="AP83">
        <v>0</v>
      </c>
      <c r="AQ83">
        <v>42.85</v>
      </c>
      <c r="AR83">
        <v>10.62</v>
      </c>
      <c r="AS83">
        <v>10.35</v>
      </c>
      <c r="AT83">
        <v>19.239999999999998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2342.54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326.97000000000003</v>
      </c>
      <c r="L84">
        <v>524.09</v>
      </c>
      <c r="M84">
        <v>88.5</v>
      </c>
      <c r="N84">
        <v>114.24</v>
      </c>
      <c r="O84">
        <v>119.6</v>
      </c>
      <c r="P84">
        <v>121.17</v>
      </c>
      <c r="Q84">
        <v>19.78</v>
      </c>
      <c r="R84">
        <v>19.91</v>
      </c>
      <c r="S84">
        <v>25.39</v>
      </c>
      <c r="T84">
        <v>0</v>
      </c>
      <c r="U84">
        <v>402.86</v>
      </c>
      <c r="V84">
        <v>16.45</v>
      </c>
      <c r="W84">
        <v>43.5</v>
      </c>
      <c r="X84">
        <v>142.66</v>
      </c>
      <c r="Y84">
        <v>0</v>
      </c>
      <c r="Z84">
        <v>6.27</v>
      </c>
      <c r="AA84">
        <v>0</v>
      </c>
      <c r="AB84">
        <v>11.53</v>
      </c>
      <c r="AC84">
        <v>9.3000000000000007</v>
      </c>
      <c r="AD84">
        <v>0</v>
      </c>
      <c r="AE84">
        <v>15.85</v>
      </c>
      <c r="AF84">
        <v>8.5399999999999991</v>
      </c>
      <c r="AG84">
        <v>41.72</v>
      </c>
      <c r="AH84">
        <v>20.399999999999999</v>
      </c>
      <c r="AI84">
        <v>15.92</v>
      </c>
      <c r="AJ84">
        <v>0</v>
      </c>
      <c r="AK84">
        <v>51.4</v>
      </c>
      <c r="AL84">
        <v>2.2400000000000002</v>
      </c>
      <c r="AM84">
        <v>0</v>
      </c>
      <c r="AN84">
        <v>0</v>
      </c>
      <c r="AO84">
        <v>0</v>
      </c>
      <c r="AP84">
        <v>0</v>
      </c>
      <c r="AQ84">
        <v>29.94</v>
      </c>
      <c r="AR84">
        <v>10.62</v>
      </c>
      <c r="AS84">
        <v>10.35</v>
      </c>
      <c r="AT84">
        <v>19.239999999999998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2218.4399999999996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326.97000000000003</v>
      </c>
      <c r="L85">
        <v>524.09</v>
      </c>
      <c r="M85">
        <v>88.5</v>
      </c>
      <c r="N85">
        <v>114.24</v>
      </c>
      <c r="O85">
        <v>119.6</v>
      </c>
      <c r="P85">
        <v>121.17</v>
      </c>
      <c r="Q85">
        <v>19.78</v>
      </c>
      <c r="R85">
        <v>19.91</v>
      </c>
      <c r="S85">
        <v>25.39</v>
      </c>
      <c r="T85">
        <v>0</v>
      </c>
      <c r="U85">
        <v>402.86</v>
      </c>
      <c r="V85">
        <v>16.45</v>
      </c>
      <c r="W85">
        <v>43.5</v>
      </c>
      <c r="X85">
        <v>142.66</v>
      </c>
      <c r="Y85">
        <v>0</v>
      </c>
      <c r="Z85">
        <v>6.27</v>
      </c>
      <c r="AA85">
        <v>0</v>
      </c>
      <c r="AB85">
        <v>11.53</v>
      </c>
      <c r="AC85">
        <v>9.3000000000000007</v>
      </c>
      <c r="AD85">
        <v>0</v>
      </c>
      <c r="AE85">
        <v>15.85</v>
      </c>
      <c r="AF85">
        <v>8.5399999999999991</v>
      </c>
      <c r="AG85">
        <v>41.72</v>
      </c>
      <c r="AH85">
        <v>0</v>
      </c>
      <c r="AI85">
        <v>15.92</v>
      </c>
      <c r="AJ85">
        <v>0</v>
      </c>
      <c r="AK85">
        <v>51.4</v>
      </c>
      <c r="AL85">
        <v>2.2400000000000002</v>
      </c>
      <c r="AM85">
        <v>0</v>
      </c>
      <c r="AN85">
        <v>0</v>
      </c>
      <c r="AO85">
        <v>0</v>
      </c>
      <c r="AP85">
        <v>0</v>
      </c>
      <c r="AQ85">
        <v>29.94</v>
      </c>
      <c r="AR85">
        <v>12.75</v>
      </c>
      <c r="AS85">
        <v>4.2699999999999996</v>
      </c>
      <c r="AT85">
        <v>19.239999999999998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2194.0899999999997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326.97000000000003</v>
      </c>
      <c r="L86">
        <v>524.09</v>
      </c>
      <c r="M86">
        <v>88.5</v>
      </c>
      <c r="N86">
        <v>114.24</v>
      </c>
      <c r="O86">
        <v>119.6</v>
      </c>
      <c r="P86">
        <v>121.17</v>
      </c>
      <c r="Q86">
        <v>19.78</v>
      </c>
      <c r="R86">
        <v>19.91</v>
      </c>
      <c r="S86">
        <v>25.39</v>
      </c>
      <c r="T86">
        <v>0</v>
      </c>
      <c r="U86">
        <v>402.86</v>
      </c>
      <c r="V86">
        <v>16.45</v>
      </c>
      <c r="W86">
        <v>43.5</v>
      </c>
      <c r="X86">
        <v>142.66</v>
      </c>
      <c r="Y86">
        <v>0</v>
      </c>
      <c r="Z86">
        <v>6.27</v>
      </c>
      <c r="AA86">
        <v>0</v>
      </c>
      <c r="AB86">
        <v>11.53</v>
      </c>
      <c r="AC86">
        <v>9.3000000000000007</v>
      </c>
      <c r="AD86">
        <v>0</v>
      </c>
      <c r="AE86">
        <v>15.85</v>
      </c>
      <c r="AF86">
        <v>8.5399999999999991</v>
      </c>
      <c r="AG86">
        <v>41.72</v>
      </c>
      <c r="AH86">
        <v>0</v>
      </c>
      <c r="AI86">
        <v>3.42</v>
      </c>
      <c r="AJ86">
        <v>0</v>
      </c>
      <c r="AK86">
        <v>51.4</v>
      </c>
      <c r="AL86">
        <v>2.2400000000000002</v>
      </c>
      <c r="AM86">
        <v>0</v>
      </c>
      <c r="AN86">
        <v>0</v>
      </c>
      <c r="AO86">
        <v>0</v>
      </c>
      <c r="AP86">
        <v>0</v>
      </c>
      <c r="AQ86">
        <v>29.94</v>
      </c>
      <c r="AR86">
        <v>12.75</v>
      </c>
      <c r="AS86">
        <v>4.2699999999999996</v>
      </c>
      <c r="AT86">
        <v>19.239999999999998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2181.5899999999997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326.97000000000003</v>
      </c>
      <c r="L87">
        <v>524.09</v>
      </c>
      <c r="M87">
        <v>88.5</v>
      </c>
      <c r="N87">
        <v>114.24</v>
      </c>
      <c r="O87">
        <v>119.6</v>
      </c>
      <c r="P87">
        <v>121.17</v>
      </c>
      <c r="Q87">
        <v>19.78</v>
      </c>
      <c r="R87">
        <v>19.91</v>
      </c>
      <c r="S87">
        <v>25.39</v>
      </c>
      <c r="T87">
        <v>0</v>
      </c>
      <c r="U87">
        <v>402.86</v>
      </c>
      <c r="V87">
        <v>16.45</v>
      </c>
      <c r="W87">
        <v>43.5</v>
      </c>
      <c r="X87">
        <v>142.66</v>
      </c>
      <c r="Y87">
        <v>0</v>
      </c>
      <c r="Z87">
        <v>1.06</v>
      </c>
      <c r="AA87">
        <v>0</v>
      </c>
      <c r="AB87">
        <v>11.53</v>
      </c>
      <c r="AC87">
        <v>9.3000000000000007</v>
      </c>
      <c r="AD87">
        <v>0</v>
      </c>
      <c r="AE87">
        <v>15.85</v>
      </c>
      <c r="AF87">
        <v>8.5399999999999991</v>
      </c>
      <c r="AG87">
        <v>41.72</v>
      </c>
      <c r="AH87">
        <v>0</v>
      </c>
      <c r="AI87">
        <v>0</v>
      </c>
      <c r="AJ87">
        <v>0</v>
      </c>
      <c r="AK87">
        <v>51.4</v>
      </c>
      <c r="AL87">
        <v>2.2400000000000002</v>
      </c>
      <c r="AM87">
        <v>0</v>
      </c>
      <c r="AN87">
        <v>0</v>
      </c>
      <c r="AO87">
        <v>0</v>
      </c>
      <c r="AP87">
        <v>0</v>
      </c>
      <c r="AQ87">
        <v>29.94</v>
      </c>
      <c r="AR87">
        <v>12.75</v>
      </c>
      <c r="AS87">
        <v>4.2699999999999996</v>
      </c>
      <c r="AT87">
        <v>19.239999999999998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2172.9599999999996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326.97000000000003</v>
      </c>
      <c r="L88">
        <v>475.99</v>
      </c>
      <c r="M88">
        <v>88.5</v>
      </c>
      <c r="N88">
        <v>114.24</v>
      </c>
      <c r="O88">
        <v>119.6</v>
      </c>
      <c r="P88">
        <v>121.17</v>
      </c>
      <c r="Q88">
        <v>19.78</v>
      </c>
      <c r="R88">
        <v>19.91</v>
      </c>
      <c r="S88">
        <v>25.39</v>
      </c>
      <c r="T88">
        <v>0</v>
      </c>
      <c r="U88">
        <v>402.86</v>
      </c>
      <c r="V88">
        <v>16.45</v>
      </c>
      <c r="W88">
        <v>43.5</v>
      </c>
      <c r="X88">
        <v>142.66</v>
      </c>
      <c r="Y88">
        <v>0</v>
      </c>
      <c r="Z88">
        <v>0</v>
      </c>
      <c r="AA88">
        <v>0</v>
      </c>
      <c r="AB88">
        <v>11.53</v>
      </c>
      <c r="AC88">
        <v>9.3000000000000007</v>
      </c>
      <c r="AD88">
        <v>0</v>
      </c>
      <c r="AE88">
        <v>15.85</v>
      </c>
      <c r="AF88">
        <v>8.5399999999999991</v>
      </c>
      <c r="AG88">
        <v>41.72</v>
      </c>
      <c r="AH88">
        <v>0</v>
      </c>
      <c r="AI88">
        <v>0</v>
      </c>
      <c r="AJ88">
        <v>0</v>
      </c>
      <c r="AK88">
        <v>51.4</v>
      </c>
      <c r="AL88">
        <v>2.2400000000000002</v>
      </c>
      <c r="AM88">
        <v>0</v>
      </c>
      <c r="AN88">
        <v>0</v>
      </c>
      <c r="AO88">
        <v>0</v>
      </c>
      <c r="AP88">
        <v>0</v>
      </c>
      <c r="AQ88">
        <v>29.94</v>
      </c>
      <c r="AR88">
        <v>12.75</v>
      </c>
      <c r="AS88">
        <v>4.2699999999999996</v>
      </c>
      <c r="AT88">
        <v>19.239999999999998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2123.7999999999997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326.97000000000003</v>
      </c>
      <c r="L89">
        <v>475.99</v>
      </c>
      <c r="M89">
        <v>88.5</v>
      </c>
      <c r="N89">
        <v>114.24</v>
      </c>
      <c r="O89">
        <v>119.6</v>
      </c>
      <c r="P89">
        <v>121.17</v>
      </c>
      <c r="Q89">
        <v>19.78</v>
      </c>
      <c r="R89">
        <v>19.91</v>
      </c>
      <c r="S89">
        <v>25.39</v>
      </c>
      <c r="T89">
        <v>0</v>
      </c>
      <c r="U89">
        <v>402.86</v>
      </c>
      <c r="V89">
        <v>16.45</v>
      </c>
      <c r="W89">
        <v>43.5</v>
      </c>
      <c r="X89">
        <v>142.66</v>
      </c>
      <c r="Y89">
        <v>0</v>
      </c>
      <c r="Z89">
        <v>0</v>
      </c>
      <c r="AA89">
        <v>0</v>
      </c>
      <c r="AB89">
        <v>11.53</v>
      </c>
      <c r="AC89">
        <v>9.3000000000000007</v>
      </c>
      <c r="AD89">
        <v>0</v>
      </c>
      <c r="AE89">
        <v>15.85</v>
      </c>
      <c r="AF89">
        <v>8.5399999999999991</v>
      </c>
      <c r="AG89">
        <v>41.72</v>
      </c>
      <c r="AH89">
        <v>0</v>
      </c>
      <c r="AI89">
        <v>0</v>
      </c>
      <c r="AJ89">
        <v>0</v>
      </c>
      <c r="AK89">
        <v>51.4</v>
      </c>
      <c r="AL89">
        <v>2.2400000000000002</v>
      </c>
      <c r="AM89">
        <v>0</v>
      </c>
      <c r="AN89">
        <v>0</v>
      </c>
      <c r="AO89">
        <v>0</v>
      </c>
      <c r="AP89">
        <v>0</v>
      </c>
      <c r="AQ89">
        <v>14.97</v>
      </c>
      <c r="AR89">
        <v>25.48</v>
      </c>
      <c r="AS89">
        <v>4.2699999999999996</v>
      </c>
      <c r="AT89">
        <v>19.239999999999998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2121.5599999999995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326.97000000000003</v>
      </c>
      <c r="L90">
        <v>427.89</v>
      </c>
      <c r="M90">
        <v>88.5</v>
      </c>
      <c r="N90">
        <v>114.24</v>
      </c>
      <c r="O90">
        <v>119.6</v>
      </c>
      <c r="P90">
        <v>121.17</v>
      </c>
      <c r="Q90">
        <v>19.78</v>
      </c>
      <c r="R90">
        <v>19.91</v>
      </c>
      <c r="S90">
        <v>25.39</v>
      </c>
      <c r="T90">
        <v>0</v>
      </c>
      <c r="U90">
        <v>402.86</v>
      </c>
      <c r="V90">
        <v>16.45</v>
      </c>
      <c r="W90">
        <v>43.5</v>
      </c>
      <c r="X90">
        <v>142.66</v>
      </c>
      <c r="Y90">
        <v>0</v>
      </c>
      <c r="Z90">
        <v>0</v>
      </c>
      <c r="AA90">
        <v>0</v>
      </c>
      <c r="AB90">
        <v>11.53</v>
      </c>
      <c r="AC90">
        <v>9.3000000000000007</v>
      </c>
      <c r="AD90">
        <v>0</v>
      </c>
      <c r="AE90">
        <v>15.85</v>
      </c>
      <c r="AF90">
        <v>8.5399999999999991</v>
      </c>
      <c r="AG90">
        <v>41.72</v>
      </c>
      <c r="AH90">
        <v>0</v>
      </c>
      <c r="AI90">
        <v>0</v>
      </c>
      <c r="AJ90">
        <v>0</v>
      </c>
      <c r="AK90">
        <v>51.4</v>
      </c>
      <c r="AL90">
        <v>2.2400000000000002</v>
      </c>
      <c r="AM90">
        <v>0</v>
      </c>
      <c r="AN90">
        <v>0</v>
      </c>
      <c r="AO90">
        <v>0</v>
      </c>
      <c r="AP90">
        <v>0</v>
      </c>
      <c r="AQ90">
        <v>12.54</v>
      </c>
      <c r="AR90">
        <v>25.48</v>
      </c>
      <c r="AS90">
        <v>4.2699999999999996</v>
      </c>
      <c r="AT90">
        <v>19.239999999999998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2071.0300000000002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291.86</v>
      </c>
      <c r="L91">
        <v>379.79</v>
      </c>
      <c r="M91">
        <v>88.5</v>
      </c>
      <c r="N91">
        <v>114.24</v>
      </c>
      <c r="O91">
        <v>119.6</v>
      </c>
      <c r="P91">
        <v>121.17</v>
      </c>
      <c r="Q91">
        <v>17.05</v>
      </c>
      <c r="R91">
        <v>19.91</v>
      </c>
      <c r="S91">
        <v>21.88</v>
      </c>
      <c r="T91">
        <v>0</v>
      </c>
      <c r="U91">
        <v>402.86</v>
      </c>
      <c r="V91">
        <v>14.92</v>
      </c>
      <c r="W91">
        <v>43.5</v>
      </c>
      <c r="X91">
        <v>142.66</v>
      </c>
      <c r="Y91">
        <v>0</v>
      </c>
      <c r="Z91">
        <v>0</v>
      </c>
      <c r="AA91">
        <v>0</v>
      </c>
      <c r="AB91">
        <v>8.99</v>
      </c>
      <c r="AC91">
        <v>9.3000000000000007</v>
      </c>
      <c r="AD91">
        <v>0</v>
      </c>
      <c r="AE91">
        <v>15.85</v>
      </c>
      <c r="AF91">
        <v>8.5399999999999991</v>
      </c>
      <c r="AG91">
        <v>41.72</v>
      </c>
      <c r="AH91">
        <v>0</v>
      </c>
      <c r="AI91">
        <v>0</v>
      </c>
      <c r="AJ91">
        <v>0</v>
      </c>
      <c r="AK91">
        <v>51.4</v>
      </c>
      <c r="AL91">
        <v>2.2400000000000002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25.48</v>
      </c>
      <c r="AS91">
        <v>4.2699999999999996</v>
      </c>
      <c r="AT91">
        <v>19.239999999999998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1964.9700000000003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267.25</v>
      </c>
      <c r="L92">
        <v>379.79</v>
      </c>
      <c r="M92">
        <v>88.5</v>
      </c>
      <c r="N92">
        <v>114.24</v>
      </c>
      <c r="O92">
        <v>119.6</v>
      </c>
      <c r="P92">
        <v>121.17</v>
      </c>
      <c r="Q92">
        <v>17.05</v>
      </c>
      <c r="R92">
        <v>19.91</v>
      </c>
      <c r="S92">
        <v>21.88</v>
      </c>
      <c r="T92">
        <v>0</v>
      </c>
      <c r="U92">
        <v>402.86</v>
      </c>
      <c r="V92">
        <v>14.35</v>
      </c>
      <c r="W92">
        <v>43.5</v>
      </c>
      <c r="X92">
        <v>142.66</v>
      </c>
      <c r="Y92">
        <v>0</v>
      </c>
      <c r="Z92">
        <v>0</v>
      </c>
      <c r="AA92">
        <v>0</v>
      </c>
      <c r="AB92">
        <v>8.99</v>
      </c>
      <c r="AC92">
        <v>9.3000000000000007</v>
      </c>
      <c r="AD92">
        <v>0</v>
      </c>
      <c r="AE92">
        <v>15.85</v>
      </c>
      <c r="AF92">
        <v>8.5399999999999991</v>
      </c>
      <c r="AG92">
        <v>41.72</v>
      </c>
      <c r="AH92">
        <v>0</v>
      </c>
      <c r="AI92">
        <v>0</v>
      </c>
      <c r="AJ92">
        <v>0</v>
      </c>
      <c r="AK92">
        <v>51.4</v>
      </c>
      <c r="AL92">
        <v>2.2400000000000002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10.62</v>
      </c>
      <c r="AS92">
        <v>4.2699999999999996</v>
      </c>
      <c r="AT92">
        <v>19.239999999999998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1924.9299999999998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267.25</v>
      </c>
      <c r="L93">
        <v>379.79</v>
      </c>
      <c r="M93">
        <v>88.5</v>
      </c>
      <c r="N93">
        <v>114.24</v>
      </c>
      <c r="O93">
        <v>119.6</v>
      </c>
      <c r="P93">
        <v>121.17</v>
      </c>
      <c r="Q93">
        <v>17.05</v>
      </c>
      <c r="R93">
        <v>19.91</v>
      </c>
      <c r="S93">
        <v>21.88</v>
      </c>
      <c r="T93">
        <v>0</v>
      </c>
      <c r="U93">
        <v>402.86</v>
      </c>
      <c r="V93">
        <v>14.35</v>
      </c>
      <c r="W93">
        <v>43.5</v>
      </c>
      <c r="X93">
        <v>142.66</v>
      </c>
      <c r="Y93">
        <v>0</v>
      </c>
      <c r="Z93">
        <v>0</v>
      </c>
      <c r="AA93">
        <v>0</v>
      </c>
      <c r="AB93">
        <v>8.99</v>
      </c>
      <c r="AC93">
        <v>9.3000000000000007</v>
      </c>
      <c r="AD93">
        <v>0</v>
      </c>
      <c r="AE93">
        <v>15.85</v>
      </c>
      <c r="AF93">
        <v>8.5399999999999991</v>
      </c>
      <c r="AG93">
        <v>41.72</v>
      </c>
      <c r="AH93">
        <v>0</v>
      </c>
      <c r="AI93">
        <v>0</v>
      </c>
      <c r="AJ93">
        <v>0</v>
      </c>
      <c r="AK93">
        <v>51.4</v>
      </c>
      <c r="AL93">
        <v>2.2400000000000002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2.13</v>
      </c>
      <c r="AS93">
        <v>4.2699999999999996</v>
      </c>
      <c r="AT93">
        <v>19.239999999999998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1916.44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267.25</v>
      </c>
      <c r="L94">
        <v>379.79</v>
      </c>
      <c r="M94">
        <v>88.5</v>
      </c>
      <c r="N94">
        <v>114.24</v>
      </c>
      <c r="O94">
        <v>119.6</v>
      </c>
      <c r="P94">
        <v>121.17</v>
      </c>
      <c r="Q94">
        <v>17.05</v>
      </c>
      <c r="R94">
        <v>19.91</v>
      </c>
      <c r="S94">
        <v>21.88</v>
      </c>
      <c r="T94">
        <v>0</v>
      </c>
      <c r="U94">
        <v>402.86</v>
      </c>
      <c r="V94">
        <v>14.35</v>
      </c>
      <c r="W94">
        <v>43.5</v>
      </c>
      <c r="X94">
        <v>142.66</v>
      </c>
      <c r="Y94">
        <v>0</v>
      </c>
      <c r="Z94">
        <v>0</v>
      </c>
      <c r="AA94">
        <v>0</v>
      </c>
      <c r="AB94">
        <v>8.99</v>
      </c>
      <c r="AC94">
        <v>9.3000000000000007</v>
      </c>
      <c r="AD94">
        <v>0</v>
      </c>
      <c r="AE94">
        <v>15.85</v>
      </c>
      <c r="AF94">
        <v>8.5399999999999991</v>
      </c>
      <c r="AG94">
        <v>41.72</v>
      </c>
      <c r="AH94">
        <v>0</v>
      </c>
      <c r="AI94">
        <v>0</v>
      </c>
      <c r="AJ94">
        <v>0</v>
      </c>
      <c r="AK94">
        <v>51.4</v>
      </c>
      <c r="AL94">
        <v>2.2400000000000002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2.13</v>
      </c>
      <c r="AS94">
        <v>4.2699999999999996</v>
      </c>
      <c r="AT94">
        <v>19.239999999999998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1916.44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267.25</v>
      </c>
      <c r="L95">
        <v>350.59</v>
      </c>
      <c r="M95">
        <v>88.5</v>
      </c>
      <c r="N95">
        <v>114.24</v>
      </c>
      <c r="O95">
        <v>119.6</v>
      </c>
      <c r="P95">
        <v>121.17</v>
      </c>
      <c r="Q95">
        <v>17.05</v>
      </c>
      <c r="R95">
        <v>19.91</v>
      </c>
      <c r="S95">
        <v>21.88</v>
      </c>
      <c r="T95">
        <v>0</v>
      </c>
      <c r="U95">
        <v>402.86</v>
      </c>
      <c r="V95">
        <v>14.35</v>
      </c>
      <c r="W95">
        <v>43.5</v>
      </c>
      <c r="X95">
        <v>142.66</v>
      </c>
      <c r="Y95">
        <v>0</v>
      </c>
      <c r="Z95">
        <v>0</v>
      </c>
      <c r="AA95">
        <v>0</v>
      </c>
      <c r="AB95">
        <v>8.99</v>
      </c>
      <c r="AC95">
        <v>9.3000000000000007</v>
      </c>
      <c r="AD95">
        <v>0</v>
      </c>
      <c r="AE95">
        <v>15.85</v>
      </c>
      <c r="AF95">
        <v>8.5399999999999991</v>
      </c>
      <c r="AG95">
        <v>41.72</v>
      </c>
      <c r="AH95">
        <v>0</v>
      </c>
      <c r="AI95">
        <v>0</v>
      </c>
      <c r="AJ95">
        <v>0</v>
      </c>
      <c r="AK95">
        <v>51.4</v>
      </c>
      <c r="AL95">
        <v>2.2400000000000002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1.07</v>
      </c>
      <c r="AS95">
        <v>4.2699999999999996</v>
      </c>
      <c r="AT95">
        <v>19.239999999999998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1886.18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267.25</v>
      </c>
      <c r="L96">
        <v>350.59</v>
      </c>
      <c r="M96">
        <v>88.5</v>
      </c>
      <c r="N96">
        <v>114.24</v>
      </c>
      <c r="O96">
        <v>119.6</v>
      </c>
      <c r="P96">
        <v>121.17</v>
      </c>
      <c r="Q96">
        <v>17.05</v>
      </c>
      <c r="R96">
        <v>19.91</v>
      </c>
      <c r="S96">
        <v>21.88</v>
      </c>
      <c r="T96">
        <v>0</v>
      </c>
      <c r="U96">
        <v>402.86</v>
      </c>
      <c r="V96">
        <v>14.35</v>
      </c>
      <c r="W96">
        <v>37.5</v>
      </c>
      <c r="X96">
        <v>122.96</v>
      </c>
      <c r="Y96">
        <v>0</v>
      </c>
      <c r="Z96">
        <v>0</v>
      </c>
      <c r="AA96">
        <v>0</v>
      </c>
      <c r="AB96">
        <v>8.99</v>
      </c>
      <c r="AC96">
        <v>9.3000000000000007</v>
      </c>
      <c r="AD96">
        <v>0</v>
      </c>
      <c r="AE96">
        <v>15.85</v>
      </c>
      <c r="AF96">
        <v>8.5399999999999991</v>
      </c>
      <c r="AG96">
        <v>41.72</v>
      </c>
      <c r="AH96">
        <v>0</v>
      </c>
      <c r="AI96">
        <v>0</v>
      </c>
      <c r="AJ96">
        <v>0</v>
      </c>
      <c r="AK96">
        <v>51.4</v>
      </c>
      <c r="AL96">
        <v>2.2400000000000002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1.07</v>
      </c>
      <c r="AS96">
        <v>4.2699999999999996</v>
      </c>
      <c r="AT96">
        <v>19.239999999999998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1860.48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267.25</v>
      </c>
      <c r="L97">
        <v>350.59</v>
      </c>
      <c r="M97">
        <v>88.5</v>
      </c>
      <c r="N97">
        <v>114.24</v>
      </c>
      <c r="O97">
        <v>119.6</v>
      </c>
      <c r="P97">
        <v>121.17</v>
      </c>
      <c r="Q97">
        <v>17.05</v>
      </c>
      <c r="R97">
        <v>19.91</v>
      </c>
      <c r="S97">
        <v>21.88</v>
      </c>
      <c r="T97">
        <v>0</v>
      </c>
      <c r="U97">
        <v>402.86</v>
      </c>
      <c r="V97">
        <v>14.35</v>
      </c>
      <c r="W97">
        <v>37.5</v>
      </c>
      <c r="X97">
        <v>122.96</v>
      </c>
      <c r="Y97">
        <v>0</v>
      </c>
      <c r="Z97">
        <v>0</v>
      </c>
      <c r="AA97">
        <v>0</v>
      </c>
      <c r="AB97">
        <v>2.57</v>
      </c>
      <c r="AC97">
        <v>0</v>
      </c>
      <c r="AD97">
        <v>0</v>
      </c>
      <c r="AE97">
        <v>15.85</v>
      </c>
      <c r="AF97">
        <v>8.5399999999999991</v>
      </c>
      <c r="AG97">
        <v>41.72</v>
      </c>
      <c r="AH97">
        <v>0</v>
      </c>
      <c r="AI97">
        <v>0</v>
      </c>
      <c r="AJ97">
        <v>0</v>
      </c>
      <c r="AK97">
        <v>51.4</v>
      </c>
      <c r="AL97">
        <v>2.2400000000000002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1.07</v>
      </c>
      <c r="AS97">
        <v>4.2699999999999996</v>
      </c>
      <c r="AT97">
        <v>19.239999999999998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1844.76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267.25</v>
      </c>
      <c r="L98">
        <v>350.59</v>
      </c>
      <c r="M98">
        <v>88.5</v>
      </c>
      <c r="N98">
        <v>114.24</v>
      </c>
      <c r="O98">
        <v>119.6</v>
      </c>
      <c r="P98">
        <v>121.17</v>
      </c>
      <c r="Q98">
        <v>17.05</v>
      </c>
      <c r="R98">
        <v>19.91</v>
      </c>
      <c r="S98">
        <v>21.88</v>
      </c>
      <c r="T98">
        <v>0</v>
      </c>
      <c r="U98">
        <v>402.86</v>
      </c>
      <c r="V98">
        <v>14.35</v>
      </c>
      <c r="W98">
        <v>37.5</v>
      </c>
      <c r="X98">
        <v>122.96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15.85</v>
      </c>
      <c r="AF98">
        <v>8.5399999999999991</v>
      </c>
      <c r="AG98">
        <v>41.72</v>
      </c>
      <c r="AH98">
        <v>0</v>
      </c>
      <c r="AI98">
        <v>0</v>
      </c>
      <c r="AJ98">
        <v>0</v>
      </c>
      <c r="AK98">
        <v>51.4</v>
      </c>
      <c r="AL98">
        <v>2.2400000000000002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1.07</v>
      </c>
      <c r="AS98">
        <v>4.2699999999999996</v>
      </c>
      <c r="AT98">
        <v>18.89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1841.8400000000001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6.6166675000000019</v>
      </c>
      <c r="L99">
        <f t="shared" si="2"/>
        <v>10.980644999999999</v>
      </c>
      <c r="M99">
        <f t="shared" si="2"/>
        <v>2.0034900000000002</v>
      </c>
      <c r="N99">
        <f t="shared" si="2"/>
        <v>2.5839499999999962</v>
      </c>
      <c r="O99">
        <f t="shared" si="2"/>
        <v>2.8704000000000049</v>
      </c>
      <c r="P99">
        <f t="shared" si="2"/>
        <v>2.786550000000001</v>
      </c>
      <c r="Q99">
        <f t="shared" si="2"/>
        <v>0.42012249999999951</v>
      </c>
      <c r="R99">
        <f t="shared" si="2"/>
        <v>0.76060000000000005</v>
      </c>
      <c r="S99">
        <f t="shared" si="2"/>
        <v>0.53713500000000114</v>
      </c>
      <c r="T99">
        <f t="shared" si="2"/>
        <v>0</v>
      </c>
      <c r="U99">
        <f t="shared" si="2"/>
        <v>9.6034775000000092</v>
      </c>
      <c r="V99">
        <f t="shared" si="2"/>
        <v>0.35735000000000033</v>
      </c>
      <c r="W99">
        <f t="shared" si="2"/>
        <v>0.95736250000000012</v>
      </c>
      <c r="X99">
        <f t="shared" si="2"/>
        <v>3.1372599999999968</v>
      </c>
      <c r="Y99">
        <f t="shared" si="2"/>
        <v>0</v>
      </c>
      <c r="Z99">
        <f t="shared" si="2"/>
        <v>7.0029999999999981E-2</v>
      </c>
      <c r="AA99">
        <f t="shared" si="2"/>
        <v>8.2084999999999991E-2</v>
      </c>
      <c r="AB99">
        <f t="shared" si="2"/>
        <v>0.20411000000000004</v>
      </c>
      <c r="AC99">
        <f t="shared" si="2"/>
        <v>0.14659499999999998</v>
      </c>
      <c r="AD99">
        <f t="shared" si="2"/>
        <v>0.10609499999999997</v>
      </c>
      <c r="AE99">
        <f t="shared" si="2"/>
        <v>0.36058749999999978</v>
      </c>
      <c r="AF99">
        <f t="shared" si="2"/>
        <v>0.31232499999999952</v>
      </c>
      <c r="AG99">
        <f t="shared" si="2"/>
        <v>1.0012799999999979</v>
      </c>
      <c r="AH99">
        <f t="shared" si="2"/>
        <v>0.63771999999999995</v>
      </c>
      <c r="AI99">
        <f t="shared" si="2"/>
        <v>5.1304999999999983E-2</v>
      </c>
      <c r="AJ99">
        <f t="shared" si="2"/>
        <v>0</v>
      </c>
      <c r="AK99">
        <f t="shared" si="2"/>
        <v>1.2335999999999996</v>
      </c>
      <c r="AL99">
        <f t="shared" si="2"/>
        <v>0.21329000000000023</v>
      </c>
      <c r="AM99">
        <f t="shared" si="2"/>
        <v>8.9737499999999956E-2</v>
      </c>
      <c r="AN99">
        <f t="shared" si="2"/>
        <v>0</v>
      </c>
      <c r="AO99">
        <f t="shared" si="2"/>
        <v>0</v>
      </c>
      <c r="AP99">
        <f t="shared" si="2"/>
        <v>3.0975000000000006E-2</v>
      </c>
      <c r="AQ99">
        <f t="shared" si="2"/>
        <v>0.58484749999999963</v>
      </c>
      <c r="AR99">
        <f t="shared" si="2"/>
        <v>0.12251749999999995</v>
      </c>
      <c r="AS99">
        <f t="shared" si="2"/>
        <v>0.13154999999999986</v>
      </c>
      <c r="AT99">
        <f t="shared" si="2"/>
        <v>0.44516000000000011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49.43882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45654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95.55</v>
      </c>
      <c r="C3" s="35">
        <v>64.09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70.150000000000006</v>
      </c>
      <c r="N3">
        <v>74.81</v>
      </c>
      <c r="O3">
        <v>52.91</v>
      </c>
      <c r="P3">
        <v>0.69</v>
      </c>
      <c r="Q3">
        <v>15.41</v>
      </c>
      <c r="R3" s="94">
        <v>0</v>
      </c>
      <c r="S3" s="94">
        <v>0</v>
      </c>
      <c r="T3" s="94">
        <v>0</v>
      </c>
      <c r="U3">
        <v>1.22</v>
      </c>
      <c r="V3">
        <v>0</v>
      </c>
      <c r="W3">
        <v>1.57</v>
      </c>
      <c r="X3">
        <v>90</v>
      </c>
      <c r="Y3">
        <v>30</v>
      </c>
      <c r="Z3">
        <v>30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28.67</v>
      </c>
      <c r="AH3">
        <v>70</v>
      </c>
      <c r="AI3">
        <v>70</v>
      </c>
      <c r="AJ3">
        <v>24.72</v>
      </c>
      <c r="AK3">
        <v>0</v>
      </c>
      <c r="AL3">
        <v>0</v>
      </c>
    </row>
    <row r="4" spans="1:39">
      <c r="A4" t="s">
        <v>46</v>
      </c>
      <c r="B4" s="35">
        <v>95.55</v>
      </c>
      <c r="C4" s="35">
        <v>64.09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70.150000000000006</v>
      </c>
      <c r="N4">
        <v>74.81</v>
      </c>
      <c r="O4">
        <v>52.91</v>
      </c>
      <c r="P4">
        <v>0.69</v>
      </c>
      <c r="Q4">
        <v>14.41</v>
      </c>
      <c r="R4" s="94">
        <v>0</v>
      </c>
      <c r="S4" s="94">
        <v>0</v>
      </c>
      <c r="T4" s="94">
        <v>0</v>
      </c>
      <c r="U4">
        <v>1.22</v>
      </c>
      <c r="V4">
        <v>0</v>
      </c>
      <c r="W4">
        <v>1.57</v>
      </c>
      <c r="X4">
        <v>89.51</v>
      </c>
      <c r="Y4">
        <v>29.83</v>
      </c>
      <c r="Z4">
        <v>29.83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29</v>
      </c>
      <c r="AH4">
        <v>70</v>
      </c>
      <c r="AI4">
        <v>70</v>
      </c>
      <c r="AJ4">
        <v>25.23</v>
      </c>
      <c r="AK4">
        <v>0</v>
      </c>
      <c r="AL4">
        <v>0</v>
      </c>
    </row>
    <row r="5" spans="1:39">
      <c r="A5" t="s">
        <v>47</v>
      </c>
      <c r="B5" s="35">
        <v>95.55</v>
      </c>
      <c r="C5" s="35">
        <v>64.09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70.150000000000006</v>
      </c>
      <c r="N5">
        <v>74.81</v>
      </c>
      <c r="O5">
        <v>52.91</v>
      </c>
      <c r="P5">
        <v>0.69</v>
      </c>
      <c r="Q5">
        <v>14.01</v>
      </c>
      <c r="R5" s="94">
        <v>0</v>
      </c>
      <c r="S5" s="94">
        <v>0</v>
      </c>
      <c r="T5" s="94">
        <v>0</v>
      </c>
      <c r="U5">
        <v>1.22</v>
      </c>
      <c r="V5">
        <v>0</v>
      </c>
      <c r="W5">
        <v>1.57</v>
      </c>
      <c r="X5">
        <v>89.51</v>
      </c>
      <c r="Y5">
        <v>29.83</v>
      </c>
      <c r="Z5">
        <v>29.83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29</v>
      </c>
      <c r="AH5">
        <v>70</v>
      </c>
      <c r="AI5">
        <v>70</v>
      </c>
      <c r="AJ5">
        <v>25.23</v>
      </c>
      <c r="AK5">
        <v>0</v>
      </c>
      <c r="AL5">
        <v>0</v>
      </c>
    </row>
    <row r="6" spans="1:39">
      <c r="A6" t="s">
        <v>48</v>
      </c>
      <c r="B6" s="35">
        <v>95.55</v>
      </c>
      <c r="C6" s="35">
        <v>64.09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70.150000000000006</v>
      </c>
      <c r="N6">
        <v>74.81</v>
      </c>
      <c r="O6">
        <v>52.91</v>
      </c>
      <c r="P6">
        <v>0.69</v>
      </c>
      <c r="Q6">
        <v>13.61</v>
      </c>
      <c r="R6" s="94">
        <v>0</v>
      </c>
      <c r="S6" s="94">
        <v>0</v>
      </c>
      <c r="T6" s="94">
        <v>0</v>
      </c>
      <c r="U6">
        <v>1.22</v>
      </c>
      <c r="V6">
        <v>0</v>
      </c>
      <c r="W6">
        <v>1.57</v>
      </c>
      <c r="X6">
        <v>89.51</v>
      </c>
      <c r="Y6">
        <v>29.83</v>
      </c>
      <c r="Z6">
        <v>29.83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29</v>
      </c>
      <c r="AH6">
        <v>70</v>
      </c>
      <c r="AI6">
        <v>70</v>
      </c>
      <c r="AJ6">
        <v>25.73</v>
      </c>
      <c r="AK6">
        <v>0</v>
      </c>
      <c r="AL6">
        <v>0</v>
      </c>
    </row>
    <row r="7" spans="1:39">
      <c r="A7" t="s">
        <v>49</v>
      </c>
      <c r="B7" s="35">
        <v>79.849999999999994</v>
      </c>
      <c r="C7" s="35">
        <v>57.43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70.150000000000006</v>
      </c>
      <c r="N7">
        <v>74.81</v>
      </c>
      <c r="O7">
        <v>52.91</v>
      </c>
      <c r="P7">
        <v>0.69</v>
      </c>
      <c r="Q7">
        <v>13.41</v>
      </c>
      <c r="R7" s="94">
        <v>0</v>
      </c>
      <c r="S7" s="94">
        <v>0</v>
      </c>
      <c r="T7" s="94">
        <v>0</v>
      </c>
      <c r="U7">
        <v>1.1399999999999999</v>
      </c>
      <c r="V7">
        <v>0</v>
      </c>
      <c r="W7">
        <v>1.57</v>
      </c>
      <c r="X7">
        <v>88.99</v>
      </c>
      <c r="Y7">
        <v>29.67</v>
      </c>
      <c r="Z7">
        <v>29.67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28.67</v>
      </c>
      <c r="AH7">
        <v>70</v>
      </c>
      <c r="AI7">
        <v>70</v>
      </c>
      <c r="AJ7">
        <v>26.24</v>
      </c>
      <c r="AK7">
        <v>0</v>
      </c>
      <c r="AL7">
        <v>0</v>
      </c>
    </row>
    <row r="8" spans="1:39">
      <c r="A8" t="s">
        <v>50</v>
      </c>
      <c r="B8" s="35">
        <v>65.42</v>
      </c>
      <c r="C8" s="35">
        <v>57.43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70.150000000000006</v>
      </c>
      <c r="N8">
        <v>74.81</v>
      </c>
      <c r="O8">
        <v>52.91</v>
      </c>
      <c r="P8">
        <v>0.69</v>
      </c>
      <c r="Q8">
        <v>13.21</v>
      </c>
      <c r="R8" s="94">
        <v>0</v>
      </c>
      <c r="S8" s="94">
        <v>0</v>
      </c>
      <c r="T8" s="94">
        <v>0</v>
      </c>
      <c r="U8">
        <v>1.1399999999999999</v>
      </c>
      <c r="V8">
        <v>0</v>
      </c>
      <c r="W8">
        <v>1.57</v>
      </c>
      <c r="X8">
        <v>88.5</v>
      </c>
      <c r="Y8">
        <v>29.5</v>
      </c>
      <c r="Z8">
        <v>29.5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28.33</v>
      </c>
      <c r="AH8">
        <v>70</v>
      </c>
      <c r="AI8">
        <v>70</v>
      </c>
      <c r="AJ8">
        <v>26.24</v>
      </c>
      <c r="AK8">
        <v>0</v>
      </c>
      <c r="AL8">
        <v>0</v>
      </c>
    </row>
    <row r="9" spans="1:39">
      <c r="A9" t="s">
        <v>51</v>
      </c>
      <c r="B9" s="35">
        <v>65.42</v>
      </c>
      <c r="C9" s="35">
        <v>57.43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70.150000000000006</v>
      </c>
      <c r="N9">
        <v>74.81</v>
      </c>
      <c r="O9">
        <v>52.91</v>
      </c>
      <c r="P9">
        <v>0.69</v>
      </c>
      <c r="Q9">
        <v>17.010000000000002</v>
      </c>
      <c r="R9" s="94">
        <v>0</v>
      </c>
      <c r="S9" s="94">
        <v>0</v>
      </c>
      <c r="T9" s="94">
        <v>0</v>
      </c>
      <c r="U9">
        <v>1.1399999999999999</v>
      </c>
      <c r="V9">
        <v>0</v>
      </c>
      <c r="W9">
        <v>1.57</v>
      </c>
      <c r="X9">
        <v>87.49</v>
      </c>
      <c r="Y9">
        <v>29.17</v>
      </c>
      <c r="Z9">
        <v>29.17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28.34</v>
      </c>
      <c r="AH9">
        <v>70</v>
      </c>
      <c r="AI9">
        <v>70</v>
      </c>
      <c r="AJ9">
        <v>26.24</v>
      </c>
      <c r="AK9">
        <v>0</v>
      </c>
      <c r="AL9">
        <v>0</v>
      </c>
    </row>
    <row r="10" spans="1:39">
      <c r="A10" t="s">
        <v>52</v>
      </c>
      <c r="B10" s="35">
        <v>65.42</v>
      </c>
      <c r="C10" s="35">
        <v>57.43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70.150000000000006</v>
      </c>
      <c r="N10">
        <v>74.81</v>
      </c>
      <c r="O10">
        <v>52.91</v>
      </c>
      <c r="P10">
        <v>0.69</v>
      </c>
      <c r="Q10">
        <v>16.809999999999999</v>
      </c>
      <c r="R10" s="94">
        <v>0</v>
      </c>
      <c r="S10" s="94">
        <v>0</v>
      </c>
      <c r="T10" s="94">
        <v>0</v>
      </c>
      <c r="U10">
        <v>1.1399999999999999</v>
      </c>
      <c r="V10">
        <v>0</v>
      </c>
      <c r="W10">
        <v>1.57</v>
      </c>
      <c r="X10">
        <v>85.99</v>
      </c>
      <c r="Y10">
        <v>28.67</v>
      </c>
      <c r="Z10">
        <v>28.67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28.34</v>
      </c>
      <c r="AH10">
        <v>70</v>
      </c>
      <c r="AI10">
        <v>70</v>
      </c>
      <c r="AJ10">
        <v>26.24</v>
      </c>
      <c r="AK10">
        <v>0</v>
      </c>
      <c r="AL10">
        <v>0</v>
      </c>
    </row>
    <row r="11" spans="1:39">
      <c r="A11" t="s">
        <v>53</v>
      </c>
      <c r="B11" s="35">
        <v>65.42</v>
      </c>
      <c r="C11" s="35">
        <v>57.43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70.150000000000006</v>
      </c>
      <c r="N11">
        <v>74.81</v>
      </c>
      <c r="O11">
        <v>52.91</v>
      </c>
      <c r="P11">
        <v>0.69</v>
      </c>
      <c r="Q11">
        <v>15.61</v>
      </c>
      <c r="R11" s="94">
        <v>0</v>
      </c>
      <c r="S11" s="94">
        <v>0</v>
      </c>
      <c r="T11" s="94">
        <v>0</v>
      </c>
      <c r="U11">
        <v>1.1399999999999999</v>
      </c>
      <c r="V11">
        <v>0</v>
      </c>
      <c r="W11">
        <v>1.57</v>
      </c>
      <c r="X11">
        <v>95</v>
      </c>
      <c r="Y11">
        <v>31.66</v>
      </c>
      <c r="Z11">
        <v>31.67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28.34</v>
      </c>
      <c r="AH11">
        <v>76.67</v>
      </c>
      <c r="AI11">
        <v>76.66</v>
      </c>
      <c r="AJ11">
        <v>26.24</v>
      </c>
      <c r="AK11">
        <v>0</v>
      </c>
      <c r="AL11">
        <v>0</v>
      </c>
    </row>
    <row r="12" spans="1:39">
      <c r="A12" t="s">
        <v>54</v>
      </c>
      <c r="B12" s="35">
        <v>65.42</v>
      </c>
      <c r="C12" s="35">
        <v>57.43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70.150000000000006</v>
      </c>
      <c r="N12">
        <v>74.81</v>
      </c>
      <c r="O12">
        <v>52.91</v>
      </c>
      <c r="P12">
        <v>0.69</v>
      </c>
      <c r="Q12">
        <v>15.41</v>
      </c>
      <c r="R12" s="94">
        <v>0</v>
      </c>
      <c r="S12" s="94">
        <v>0</v>
      </c>
      <c r="T12" s="94">
        <v>0</v>
      </c>
      <c r="U12">
        <v>1.1399999999999999</v>
      </c>
      <c r="V12">
        <v>0</v>
      </c>
      <c r="W12">
        <v>1.57</v>
      </c>
      <c r="X12">
        <v>95</v>
      </c>
      <c r="Y12">
        <v>31.66</v>
      </c>
      <c r="Z12">
        <v>31.67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28.34</v>
      </c>
      <c r="AH12">
        <v>76.67</v>
      </c>
      <c r="AI12">
        <v>76.66</v>
      </c>
      <c r="AJ12">
        <v>25.73</v>
      </c>
      <c r="AK12">
        <v>0</v>
      </c>
      <c r="AL12">
        <v>0</v>
      </c>
    </row>
    <row r="13" spans="1:39">
      <c r="A13" t="s">
        <v>55</v>
      </c>
      <c r="B13" s="35">
        <v>65.42</v>
      </c>
      <c r="C13" s="35">
        <v>57.43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70.150000000000006</v>
      </c>
      <c r="N13">
        <v>74.81</v>
      </c>
      <c r="O13">
        <v>52.91</v>
      </c>
      <c r="P13">
        <v>0.69</v>
      </c>
      <c r="Q13">
        <v>15.21</v>
      </c>
      <c r="R13" s="94">
        <v>0</v>
      </c>
      <c r="S13" s="94">
        <v>0</v>
      </c>
      <c r="T13" s="94">
        <v>0</v>
      </c>
      <c r="U13">
        <v>1.1399999999999999</v>
      </c>
      <c r="V13">
        <v>0</v>
      </c>
      <c r="W13">
        <v>1.57</v>
      </c>
      <c r="X13">
        <v>95</v>
      </c>
      <c r="Y13">
        <v>31.66</v>
      </c>
      <c r="Z13">
        <v>31.67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28.34</v>
      </c>
      <c r="AH13">
        <v>76.67</v>
      </c>
      <c r="AI13">
        <v>76.66</v>
      </c>
      <c r="AJ13">
        <v>25.73</v>
      </c>
      <c r="AK13">
        <v>0</v>
      </c>
      <c r="AL13">
        <v>0</v>
      </c>
    </row>
    <row r="14" spans="1:39">
      <c r="A14" t="s">
        <v>56</v>
      </c>
      <c r="B14" s="35">
        <v>65.42</v>
      </c>
      <c r="C14" s="35">
        <v>57.43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70.150000000000006</v>
      </c>
      <c r="N14">
        <v>74.81</v>
      </c>
      <c r="O14">
        <v>52.91</v>
      </c>
      <c r="P14">
        <v>0.69</v>
      </c>
      <c r="Q14">
        <v>15.01</v>
      </c>
      <c r="R14" s="94">
        <v>0</v>
      </c>
      <c r="S14" s="94">
        <v>0</v>
      </c>
      <c r="T14" s="94">
        <v>0</v>
      </c>
      <c r="U14">
        <v>1.1399999999999999</v>
      </c>
      <c r="V14">
        <v>0</v>
      </c>
      <c r="W14">
        <v>1.57</v>
      </c>
      <c r="X14">
        <v>95</v>
      </c>
      <c r="Y14">
        <v>31.66</v>
      </c>
      <c r="Z14">
        <v>31.67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28.34</v>
      </c>
      <c r="AH14">
        <v>76.67</v>
      </c>
      <c r="AI14">
        <v>76.66</v>
      </c>
      <c r="AJ14">
        <v>25.73</v>
      </c>
      <c r="AK14">
        <v>0</v>
      </c>
      <c r="AL14">
        <v>0</v>
      </c>
    </row>
    <row r="15" spans="1:39">
      <c r="A15" t="s">
        <v>57</v>
      </c>
      <c r="B15" s="35">
        <v>65.42</v>
      </c>
      <c r="C15" s="35">
        <v>57.43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70.150000000000006</v>
      </c>
      <c r="N15">
        <v>74.81</v>
      </c>
      <c r="O15">
        <v>52.91</v>
      </c>
      <c r="P15">
        <v>0.69</v>
      </c>
      <c r="Q15">
        <v>14.81</v>
      </c>
      <c r="R15" s="94">
        <v>0</v>
      </c>
      <c r="S15" s="94">
        <v>0</v>
      </c>
      <c r="T15" s="94">
        <v>0</v>
      </c>
      <c r="U15">
        <v>1.07</v>
      </c>
      <c r="V15">
        <v>0</v>
      </c>
      <c r="W15">
        <v>1.53</v>
      </c>
      <c r="X15">
        <v>95.5</v>
      </c>
      <c r="Y15">
        <v>31.84</v>
      </c>
      <c r="Z15">
        <v>31.83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24.33</v>
      </c>
      <c r="AH15">
        <v>76.67</v>
      </c>
      <c r="AI15">
        <v>76.66</v>
      </c>
      <c r="AJ15">
        <v>25.73</v>
      </c>
      <c r="AK15">
        <v>0</v>
      </c>
      <c r="AL15">
        <v>0</v>
      </c>
    </row>
    <row r="16" spans="1:39">
      <c r="A16" t="s">
        <v>58</v>
      </c>
      <c r="B16" s="35">
        <v>65.42</v>
      </c>
      <c r="C16" s="35">
        <v>57.43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70.150000000000006</v>
      </c>
      <c r="N16">
        <v>74.81</v>
      </c>
      <c r="O16">
        <v>52.91</v>
      </c>
      <c r="P16">
        <v>0.69</v>
      </c>
      <c r="Q16">
        <v>14.81</v>
      </c>
      <c r="R16" s="94">
        <v>0</v>
      </c>
      <c r="S16" s="94">
        <v>0</v>
      </c>
      <c r="T16" s="94">
        <v>0</v>
      </c>
      <c r="U16">
        <v>1.07</v>
      </c>
      <c r="V16">
        <v>0</v>
      </c>
      <c r="W16">
        <v>1.53</v>
      </c>
      <c r="X16">
        <v>95.5</v>
      </c>
      <c r="Y16">
        <v>31.84</v>
      </c>
      <c r="Z16">
        <v>31.83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24</v>
      </c>
      <c r="AH16">
        <v>76.67</v>
      </c>
      <c r="AI16">
        <v>76.66</v>
      </c>
      <c r="AJ16">
        <v>25.73</v>
      </c>
      <c r="AK16">
        <v>0</v>
      </c>
      <c r="AL16">
        <v>0</v>
      </c>
    </row>
    <row r="17" spans="1:38">
      <c r="A17" t="s">
        <v>59</v>
      </c>
      <c r="B17" s="35">
        <v>64.45</v>
      </c>
      <c r="C17" s="35">
        <v>57.43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70.150000000000006</v>
      </c>
      <c r="N17">
        <v>74.81</v>
      </c>
      <c r="O17">
        <v>52.91</v>
      </c>
      <c r="P17">
        <v>0.69</v>
      </c>
      <c r="Q17">
        <v>14.81</v>
      </c>
      <c r="R17" s="94">
        <v>0</v>
      </c>
      <c r="S17" s="94">
        <v>0</v>
      </c>
      <c r="T17" s="94">
        <v>0</v>
      </c>
      <c r="U17">
        <v>1.07</v>
      </c>
      <c r="V17">
        <v>0</v>
      </c>
      <c r="W17">
        <v>1.53</v>
      </c>
      <c r="X17">
        <v>95.5</v>
      </c>
      <c r="Y17">
        <v>31.84</v>
      </c>
      <c r="Z17">
        <v>31.83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23.33</v>
      </c>
      <c r="AH17">
        <v>71.67</v>
      </c>
      <c r="AI17">
        <v>71.66</v>
      </c>
      <c r="AJ17">
        <v>25.73</v>
      </c>
      <c r="AK17">
        <v>0</v>
      </c>
      <c r="AL17">
        <v>0</v>
      </c>
    </row>
    <row r="18" spans="1:38">
      <c r="A18" t="s">
        <v>60</v>
      </c>
      <c r="B18" s="35">
        <v>64.45</v>
      </c>
      <c r="C18" s="35">
        <v>57.43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70.150000000000006</v>
      </c>
      <c r="N18">
        <v>74.81</v>
      </c>
      <c r="O18">
        <v>52.91</v>
      </c>
      <c r="P18">
        <v>0.69</v>
      </c>
      <c r="Q18">
        <v>14.81</v>
      </c>
      <c r="R18" s="94">
        <v>0</v>
      </c>
      <c r="S18" s="94">
        <v>0</v>
      </c>
      <c r="T18" s="94">
        <v>0</v>
      </c>
      <c r="U18">
        <v>1.07</v>
      </c>
      <c r="V18">
        <v>0</v>
      </c>
      <c r="W18">
        <v>1.53</v>
      </c>
      <c r="X18">
        <v>95.5</v>
      </c>
      <c r="Y18">
        <v>31.84</v>
      </c>
      <c r="Z18">
        <v>31.83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22.67</v>
      </c>
      <c r="AH18">
        <v>70</v>
      </c>
      <c r="AI18">
        <v>70</v>
      </c>
      <c r="AJ18">
        <v>25.73</v>
      </c>
      <c r="AK18">
        <v>0</v>
      </c>
      <c r="AL18">
        <v>0</v>
      </c>
    </row>
    <row r="19" spans="1:38">
      <c r="A19" t="s">
        <v>61</v>
      </c>
      <c r="B19" s="35">
        <v>64.45</v>
      </c>
      <c r="C19" s="35">
        <v>57.43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70.150000000000006</v>
      </c>
      <c r="N19">
        <v>74.81</v>
      </c>
      <c r="O19">
        <v>52.91</v>
      </c>
      <c r="P19">
        <v>0.69</v>
      </c>
      <c r="Q19">
        <v>15.01</v>
      </c>
      <c r="R19" s="94">
        <v>0</v>
      </c>
      <c r="S19" s="94">
        <v>0</v>
      </c>
      <c r="T19" s="94">
        <v>0</v>
      </c>
      <c r="U19">
        <v>1.07</v>
      </c>
      <c r="V19">
        <v>0</v>
      </c>
      <c r="W19">
        <v>1.53</v>
      </c>
      <c r="X19">
        <v>75</v>
      </c>
      <c r="Y19">
        <v>25</v>
      </c>
      <c r="Z19">
        <v>25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19</v>
      </c>
      <c r="AH19">
        <v>69.33</v>
      </c>
      <c r="AI19">
        <v>69.34</v>
      </c>
      <c r="AJ19">
        <v>25.73</v>
      </c>
      <c r="AK19">
        <v>0</v>
      </c>
      <c r="AL19">
        <v>0</v>
      </c>
    </row>
    <row r="20" spans="1:38">
      <c r="A20" t="s">
        <v>62</v>
      </c>
      <c r="B20" s="35">
        <v>64.45</v>
      </c>
      <c r="C20" s="35">
        <v>57.43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70.150000000000006</v>
      </c>
      <c r="N20">
        <v>74.81</v>
      </c>
      <c r="O20">
        <v>52.91</v>
      </c>
      <c r="P20">
        <v>0.69</v>
      </c>
      <c r="Q20">
        <v>15.21</v>
      </c>
      <c r="R20" s="94">
        <v>0</v>
      </c>
      <c r="S20" s="94">
        <v>0</v>
      </c>
      <c r="T20" s="94">
        <v>0</v>
      </c>
      <c r="U20">
        <v>1.07</v>
      </c>
      <c r="V20">
        <v>0</v>
      </c>
      <c r="W20">
        <v>1.53</v>
      </c>
      <c r="X20">
        <v>76.010000000000005</v>
      </c>
      <c r="Y20">
        <v>25.33</v>
      </c>
      <c r="Z20">
        <v>25.33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17.329999999999998</v>
      </c>
      <c r="AH20">
        <v>68.33</v>
      </c>
      <c r="AI20">
        <v>68.34</v>
      </c>
      <c r="AJ20">
        <v>25.73</v>
      </c>
      <c r="AK20">
        <v>0</v>
      </c>
      <c r="AL20">
        <v>0</v>
      </c>
    </row>
    <row r="21" spans="1:38">
      <c r="A21" t="s">
        <v>63</v>
      </c>
      <c r="B21" s="35">
        <v>78.88</v>
      </c>
      <c r="C21" s="35">
        <v>57.43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70.150000000000006</v>
      </c>
      <c r="N21">
        <v>74.81</v>
      </c>
      <c r="O21">
        <v>52.91</v>
      </c>
      <c r="P21">
        <v>0.69</v>
      </c>
      <c r="Q21">
        <v>15.41</v>
      </c>
      <c r="R21" s="94">
        <v>0</v>
      </c>
      <c r="S21" s="94">
        <v>0</v>
      </c>
      <c r="T21" s="94">
        <v>0</v>
      </c>
      <c r="U21">
        <v>1.1399999999999999</v>
      </c>
      <c r="V21">
        <v>0</v>
      </c>
      <c r="W21">
        <v>1.53</v>
      </c>
      <c r="X21">
        <v>77.510000000000005</v>
      </c>
      <c r="Y21">
        <v>25.83</v>
      </c>
      <c r="Z21">
        <v>25.83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16</v>
      </c>
      <c r="AH21">
        <v>71.67</v>
      </c>
      <c r="AI21">
        <v>71.66</v>
      </c>
      <c r="AJ21">
        <v>25.23</v>
      </c>
      <c r="AK21">
        <v>0</v>
      </c>
      <c r="AL21">
        <v>0</v>
      </c>
    </row>
    <row r="22" spans="1:38">
      <c r="A22" t="s">
        <v>64</v>
      </c>
      <c r="B22" s="35">
        <v>94.58</v>
      </c>
      <c r="C22" s="35">
        <v>64.09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70.150000000000006</v>
      </c>
      <c r="N22">
        <v>74.81</v>
      </c>
      <c r="O22">
        <v>52.91</v>
      </c>
      <c r="P22">
        <v>0.69</v>
      </c>
      <c r="Q22">
        <v>15.61</v>
      </c>
      <c r="R22" s="94">
        <v>0</v>
      </c>
      <c r="S22" s="94">
        <v>0</v>
      </c>
      <c r="T22" s="94">
        <v>0</v>
      </c>
      <c r="U22">
        <v>1.1399999999999999</v>
      </c>
      <c r="V22">
        <v>0</v>
      </c>
      <c r="W22">
        <v>1.53</v>
      </c>
      <c r="X22">
        <v>76.010000000000005</v>
      </c>
      <c r="Y22">
        <v>25.33</v>
      </c>
      <c r="Z22">
        <v>25.33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14.67</v>
      </c>
      <c r="AH22">
        <v>71.67</v>
      </c>
      <c r="AI22">
        <v>71.66</v>
      </c>
      <c r="AJ22">
        <v>25.23</v>
      </c>
      <c r="AK22">
        <v>0</v>
      </c>
      <c r="AL22">
        <v>0</v>
      </c>
    </row>
    <row r="23" spans="1:38">
      <c r="A23" t="s">
        <v>65</v>
      </c>
      <c r="B23" s="35">
        <v>94.58</v>
      </c>
      <c r="C23" s="35">
        <v>64.09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70.150000000000006</v>
      </c>
      <c r="N23">
        <v>74.81</v>
      </c>
      <c r="O23">
        <v>81.77</v>
      </c>
      <c r="P23">
        <v>0.69</v>
      </c>
      <c r="Q23">
        <v>15.81</v>
      </c>
      <c r="R23" s="94">
        <v>0</v>
      </c>
      <c r="S23" s="94">
        <v>0</v>
      </c>
      <c r="T23" s="94">
        <v>0</v>
      </c>
      <c r="U23">
        <v>1.1399999999999999</v>
      </c>
      <c r="V23">
        <v>0</v>
      </c>
      <c r="W23">
        <v>1.53</v>
      </c>
      <c r="X23">
        <v>75</v>
      </c>
      <c r="Y23">
        <v>25</v>
      </c>
      <c r="Z23">
        <v>25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13.33</v>
      </c>
      <c r="AH23">
        <v>71.67</v>
      </c>
      <c r="AI23">
        <v>71.66</v>
      </c>
      <c r="AJ23">
        <v>25.23</v>
      </c>
      <c r="AK23">
        <v>0</v>
      </c>
      <c r="AL23">
        <v>0</v>
      </c>
    </row>
    <row r="24" spans="1:38">
      <c r="A24" t="s">
        <v>66</v>
      </c>
      <c r="B24" s="35">
        <v>94.58</v>
      </c>
      <c r="C24" s="35">
        <v>64.09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70.150000000000006</v>
      </c>
      <c r="N24">
        <v>74.81</v>
      </c>
      <c r="O24">
        <v>100.22</v>
      </c>
      <c r="P24">
        <v>0.69</v>
      </c>
      <c r="Q24">
        <v>16.010000000000002</v>
      </c>
      <c r="R24" s="94">
        <v>0</v>
      </c>
      <c r="S24" s="94">
        <v>0</v>
      </c>
      <c r="T24" s="94">
        <v>0</v>
      </c>
      <c r="U24">
        <v>1.1399999999999999</v>
      </c>
      <c r="V24">
        <v>0</v>
      </c>
      <c r="W24">
        <v>1.53</v>
      </c>
      <c r="X24">
        <v>73.989999999999995</v>
      </c>
      <c r="Y24">
        <v>24.67</v>
      </c>
      <c r="Z24">
        <v>24.67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12.33</v>
      </c>
      <c r="AH24">
        <v>70</v>
      </c>
      <c r="AI24">
        <v>70</v>
      </c>
      <c r="AJ24">
        <v>25.23</v>
      </c>
      <c r="AK24">
        <v>0</v>
      </c>
      <c r="AL24">
        <v>0</v>
      </c>
    </row>
    <row r="25" spans="1:38">
      <c r="A25" t="s">
        <v>67</v>
      </c>
      <c r="B25" s="35">
        <v>94.58</v>
      </c>
      <c r="C25" s="35">
        <v>64.09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70.150000000000006</v>
      </c>
      <c r="N25">
        <v>74.81</v>
      </c>
      <c r="O25">
        <v>100.22</v>
      </c>
      <c r="P25">
        <v>0.69</v>
      </c>
      <c r="Q25">
        <v>16.010000000000002</v>
      </c>
      <c r="R25" s="94">
        <v>0</v>
      </c>
      <c r="S25" s="94">
        <v>0</v>
      </c>
      <c r="T25" s="94">
        <v>0</v>
      </c>
      <c r="U25">
        <v>1.1399999999999999</v>
      </c>
      <c r="V25">
        <v>0</v>
      </c>
      <c r="W25">
        <v>1.53</v>
      </c>
      <c r="X25">
        <v>70.989999999999995</v>
      </c>
      <c r="Y25">
        <v>23.67</v>
      </c>
      <c r="Z25">
        <v>23.67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12.33</v>
      </c>
      <c r="AH25">
        <v>70</v>
      </c>
      <c r="AI25">
        <v>70</v>
      </c>
      <c r="AJ25">
        <v>25.23</v>
      </c>
      <c r="AK25">
        <v>0</v>
      </c>
      <c r="AL25">
        <v>0</v>
      </c>
    </row>
    <row r="26" spans="1:38">
      <c r="A26" t="s">
        <v>68</v>
      </c>
      <c r="B26" s="35">
        <v>94.58</v>
      </c>
      <c r="C26" s="35">
        <v>64.09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70.150000000000006</v>
      </c>
      <c r="N26">
        <v>74.81</v>
      </c>
      <c r="O26">
        <v>100.22</v>
      </c>
      <c r="P26">
        <v>0.69</v>
      </c>
      <c r="Q26">
        <v>16.010000000000002</v>
      </c>
      <c r="R26" s="94">
        <v>0</v>
      </c>
      <c r="S26" s="94">
        <v>0</v>
      </c>
      <c r="T26" s="94">
        <v>0</v>
      </c>
      <c r="U26">
        <v>1.1399999999999999</v>
      </c>
      <c r="V26">
        <v>0</v>
      </c>
      <c r="W26">
        <v>1.53</v>
      </c>
      <c r="X26">
        <v>69.489999999999995</v>
      </c>
      <c r="Y26">
        <v>23.17</v>
      </c>
      <c r="Z26">
        <v>23.17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12.33</v>
      </c>
      <c r="AH26">
        <v>68.33</v>
      </c>
      <c r="AI26">
        <v>68.34</v>
      </c>
      <c r="AJ26">
        <v>25.23</v>
      </c>
      <c r="AK26">
        <v>0</v>
      </c>
      <c r="AL26">
        <v>0</v>
      </c>
    </row>
    <row r="27" spans="1:38">
      <c r="A27" t="s">
        <v>69</v>
      </c>
      <c r="B27" s="35">
        <v>118.63</v>
      </c>
      <c r="C27" s="35">
        <v>80.12</v>
      </c>
      <c r="D27" s="94">
        <f t="shared" si="0"/>
        <v>0.39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70.150000000000006</v>
      </c>
      <c r="N27">
        <v>96.2</v>
      </c>
      <c r="O27">
        <v>100.22</v>
      </c>
      <c r="P27">
        <v>0.69</v>
      </c>
      <c r="Q27">
        <v>21.01</v>
      </c>
      <c r="R27" s="94">
        <v>0</v>
      </c>
      <c r="S27" s="94">
        <v>0</v>
      </c>
      <c r="T27" s="94">
        <v>0.39</v>
      </c>
      <c r="U27">
        <v>1.1399999999999999</v>
      </c>
      <c r="V27">
        <v>0</v>
      </c>
      <c r="W27">
        <v>1.53</v>
      </c>
      <c r="X27">
        <v>68.510000000000005</v>
      </c>
      <c r="Y27">
        <v>22.83</v>
      </c>
      <c r="Z27">
        <v>22.83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18.329999999999998</v>
      </c>
      <c r="AH27">
        <v>65</v>
      </c>
      <c r="AI27">
        <v>65</v>
      </c>
      <c r="AJ27">
        <v>25.23</v>
      </c>
      <c r="AK27">
        <v>0</v>
      </c>
      <c r="AL27">
        <v>0</v>
      </c>
    </row>
    <row r="28" spans="1:38">
      <c r="A28" t="s">
        <v>70</v>
      </c>
      <c r="B28" s="35">
        <v>130.59</v>
      </c>
      <c r="C28" s="35">
        <v>86.77</v>
      </c>
      <c r="D28" s="94">
        <f t="shared" si="0"/>
        <v>0.74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70.150000000000006</v>
      </c>
      <c r="N28">
        <v>115.44</v>
      </c>
      <c r="O28">
        <v>100.22</v>
      </c>
      <c r="P28">
        <v>0.69</v>
      </c>
      <c r="Q28">
        <v>21.01</v>
      </c>
      <c r="R28" s="94">
        <v>0</v>
      </c>
      <c r="S28" s="94">
        <v>0</v>
      </c>
      <c r="T28" s="94">
        <v>0.74</v>
      </c>
      <c r="U28">
        <v>1.1399999999999999</v>
      </c>
      <c r="V28">
        <v>0</v>
      </c>
      <c r="W28">
        <v>1.53</v>
      </c>
      <c r="X28">
        <v>67.5</v>
      </c>
      <c r="Y28">
        <v>22.5</v>
      </c>
      <c r="Z28">
        <v>22.5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17.670000000000002</v>
      </c>
      <c r="AH28">
        <v>61</v>
      </c>
      <c r="AI28">
        <v>61</v>
      </c>
      <c r="AJ28">
        <v>25.23</v>
      </c>
      <c r="AK28">
        <v>0</v>
      </c>
      <c r="AL28">
        <v>0</v>
      </c>
    </row>
    <row r="29" spans="1:38">
      <c r="A29" t="s">
        <v>71</v>
      </c>
      <c r="B29" s="35">
        <v>130.59</v>
      </c>
      <c r="C29" s="35">
        <v>86.77</v>
      </c>
      <c r="D29" s="94">
        <f t="shared" si="0"/>
        <v>1.79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70.150000000000006</v>
      </c>
      <c r="N29">
        <v>135.30000000000001</v>
      </c>
      <c r="O29">
        <v>100.22</v>
      </c>
      <c r="P29">
        <v>0.69</v>
      </c>
      <c r="Q29">
        <v>16.61</v>
      </c>
      <c r="R29" s="94">
        <v>0.1</v>
      </c>
      <c r="S29" s="94">
        <v>0</v>
      </c>
      <c r="T29" s="94">
        <v>1.69</v>
      </c>
      <c r="U29">
        <v>1.1399999999999999</v>
      </c>
      <c r="V29">
        <v>0</v>
      </c>
      <c r="W29">
        <v>1.53</v>
      </c>
      <c r="X29">
        <v>77.510000000000005</v>
      </c>
      <c r="Y29">
        <v>25.83</v>
      </c>
      <c r="Z29">
        <v>25.83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20</v>
      </c>
      <c r="AH29">
        <v>51.67</v>
      </c>
      <c r="AI29">
        <v>51.66</v>
      </c>
      <c r="AJ29">
        <v>24.72</v>
      </c>
      <c r="AK29">
        <v>0</v>
      </c>
      <c r="AL29">
        <v>0</v>
      </c>
    </row>
    <row r="30" spans="1:38">
      <c r="A30" t="s">
        <v>72</v>
      </c>
      <c r="B30" s="35">
        <v>130.59</v>
      </c>
      <c r="C30" s="35">
        <v>86.77</v>
      </c>
      <c r="D30" s="94">
        <f t="shared" si="0"/>
        <v>6.5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70.150000000000006</v>
      </c>
      <c r="N30">
        <v>135.30000000000001</v>
      </c>
      <c r="O30">
        <v>100.22</v>
      </c>
      <c r="P30">
        <v>0.69</v>
      </c>
      <c r="Q30">
        <v>16.41</v>
      </c>
      <c r="R30" s="94">
        <v>2.09</v>
      </c>
      <c r="S30" s="94">
        <v>1</v>
      </c>
      <c r="T30" s="94">
        <v>3.41</v>
      </c>
      <c r="U30">
        <v>1.1399999999999999</v>
      </c>
      <c r="V30">
        <v>0</v>
      </c>
      <c r="W30">
        <v>1.53</v>
      </c>
      <c r="X30">
        <v>77.510000000000005</v>
      </c>
      <c r="Y30">
        <v>25.83</v>
      </c>
      <c r="Z30">
        <v>25.83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20</v>
      </c>
      <c r="AH30">
        <v>50</v>
      </c>
      <c r="AI30">
        <v>50</v>
      </c>
      <c r="AJ30">
        <v>24.22</v>
      </c>
      <c r="AK30">
        <v>0</v>
      </c>
      <c r="AL30">
        <v>0</v>
      </c>
    </row>
    <row r="31" spans="1:38">
      <c r="A31" t="s">
        <v>73</v>
      </c>
      <c r="B31" s="35">
        <v>130.59</v>
      </c>
      <c r="C31" s="35">
        <v>86.77</v>
      </c>
      <c r="D31" s="94">
        <f t="shared" si="0"/>
        <v>18.940000000000001</v>
      </c>
      <c r="E31" s="35"/>
      <c r="F31" s="35"/>
      <c r="G31" s="35"/>
      <c r="H31" s="35"/>
      <c r="I31" s="35"/>
      <c r="J31" s="38">
        <v>0.06</v>
      </c>
      <c r="K31" s="38">
        <v>0.06</v>
      </c>
      <c r="L31" s="38">
        <v>7.0000000000000007E-2</v>
      </c>
      <c r="M31">
        <v>70.150000000000006</v>
      </c>
      <c r="N31">
        <v>135.30000000000001</v>
      </c>
      <c r="O31">
        <v>100.22</v>
      </c>
      <c r="P31">
        <v>0.69</v>
      </c>
      <c r="Q31">
        <v>16.010000000000002</v>
      </c>
      <c r="R31" s="94">
        <v>7.71</v>
      </c>
      <c r="S31" s="94">
        <v>3</v>
      </c>
      <c r="T31" s="94">
        <v>8.23</v>
      </c>
      <c r="U31">
        <v>1.1399999999999999</v>
      </c>
      <c r="V31">
        <v>0</v>
      </c>
      <c r="W31">
        <v>1.53</v>
      </c>
      <c r="X31">
        <v>62.51</v>
      </c>
      <c r="Y31">
        <v>20.83</v>
      </c>
      <c r="Z31">
        <v>20.83</v>
      </c>
      <c r="AA31">
        <v>0.28000000000000003</v>
      </c>
      <c r="AB31">
        <v>0.06</v>
      </c>
      <c r="AC31">
        <v>2</v>
      </c>
      <c r="AD31">
        <v>0</v>
      </c>
      <c r="AE31">
        <v>1</v>
      </c>
      <c r="AF31">
        <v>0</v>
      </c>
      <c r="AG31">
        <v>16.329999999999998</v>
      </c>
      <c r="AH31">
        <v>41.67</v>
      </c>
      <c r="AI31">
        <v>41.66</v>
      </c>
      <c r="AJ31">
        <v>23.21</v>
      </c>
      <c r="AK31">
        <v>1</v>
      </c>
      <c r="AL31">
        <v>0</v>
      </c>
    </row>
    <row r="32" spans="1:38">
      <c r="A32" t="s">
        <v>74</v>
      </c>
      <c r="B32" s="35">
        <v>130.59</v>
      </c>
      <c r="C32" s="35">
        <v>86.77</v>
      </c>
      <c r="D32" s="94">
        <f t="shared" si="0"/>
        <v>35.44</v>
      </c>
      <c r="E32" s="35"/>
      <c r="F32" s="35"/>
      <c r="G32" s="35"/>
      <c r="H32" s="35"/>
      <c r="I32" s="35"/>
      <c r="J32" s="38">
        <v>0.24</v>
      </c>
      <c r="K32" s="38">
        <v>0.24</v>
      </c>
      <c r="L32" s="38">
        <v>0.25</v>
      </c>
      <c r="M32">
        <v>70.150000000000006</v>
      </c>
      <c r="N32">
        <v>135.30000000000001</v>
      </c>
      <c r="O32">
        <v>100.22</v>
      </c>
      <c r="P32">
        <v>0.69</v>
      </c>
      <c r="Q32">
        <v>15.61</v>
      </c>
      <c r="R32" s="94">
        <v>14.24</v>
      </c>
      <c r="S32" s="94">
        <v>7</v>
      </c>
      <c r="T32" s="94">
        <v>14.2</v>
      </c>
      <c r="U32">
        <v>1.1399999999999999</v>
      </c>
      <c r="V32">
        <v>1.96</v>
      </c>
      <c r="W32">
        <v>1.53</v>
      </c>
      <c r="X32">
        <v>60.49</v>
      </c>
      <c r="Y32">
        <v>20.170000000000002</v>
      </c>
      <c r="Z32">
        <v>20.170000000000002</v>
      </c>
      <c r="AA32">
        <v>1.32</v>
      </c>
      <c r="AB32">
        <v>0.26</v>
      </c>
      <c r="AC32">
        <v>3</v>
      </c>
      <c r="AD32">
        <v>0</v>
      </c>
      <c r="AE32">
        <v>2</v>
      </c>
      <c r="AF32">
        <v>1</v>
      </c>
      <c r="AG32">
        <v>15.33</v>
      </c>
      <c r="AH32">
        <v>40</v>
      </c>
      <c r="AI32">
        <v>40</v>
      </c>
      <c r="AJ32">
        <v>22.71</v>
      </c>
      <c r="AK32">
        <v>4</v>
      </c>
      <c r="AL32">
        <v>1</v>
      </c>
    </row>
    <row r="33" spans="1:38">
      <c r="A33" t="s">
        <v>75</v>
      </c>
      <c r="B33" s="35">
        <v>130.59</v>
      </c>
      <c r="C33" s="35">
        <v>86.77</v>
      </c>
      <c r="D33" s="94">
        <f t="shared" si="0"/>
        <v>61.539999999999992</v>
      </c>
      <c r="E33" s="35"/>
      <c r="F33" s="35"/>
      <c r="G33" s="35"/>
      <c r="H33" s="35"/>
      <c r="I33" s="35"/>
      <c r="J33" s="38">
        <v>0.54</v>
      </c>
      <c r="K33" s="38">
        <v>0.54</v>
      </c>
      <c r="L33" s="38">
        <v>0.55000000000000004</v>
      </c>
      <c r="M33">
        <v>115.03</v>
      </c>
      <c r="N33">
        <v>135.30000000000001</v>
      </c>
      <c r="O33">
        <v>100.22</v>
      </c>
      <c r="P33">
        <v>0.69</v>
      </c>
      <c r="Q33">
        <v>13.01</v>
      </c>
      <c r="R33" s="94">
        <v>26.38</v>
      </c>
      <c r="S33" s="94">
        <v>12</v>
      </c>
      <c r="T33" s="94">
        <v>23.16</v>
      </c>
      <c r="U33">
        <v>1.1399999999999999</v>
      </c>
      <c r="V33">
        <v>5.62</v>
      </c>
      <c r="W33">
        <v>1.53</v>
      </c>
      <c r="X33">
        <v>47.51</v>
      </c>
      <c r="Y33">
        <v>15.83</v>
      </c>
      <c r="Z33">
        <v>15.83</v>
      </c>
      <c r="AA33">
        <v>2.92</v>
      </c>
      <c r="AB33">
        <v>0.57999999999999996</v>
      </c>
      <c r="AC33">
        <v>5</v>
      </c>
      <c r="AD33">
        <v>1</v>
      </c>
      <c r="AE33">
        <v>5</v>
      </c>
      <c r="AF33">
        <v>3</v>
      </c>
      <c r="AG33">
        <v>11.67</v>
      </c>
      <c r="AH33">
        <v>39.33</v>
      </c>
      <c r="AI33">
        <v>39.340000000000003</v>
      </c>
      <c r="AJ33">
        <v>22.71</v>
      </c>
      <c r="AK33">
        <v>7</v>
      </c>
      <c r="AL33">
        <v>3</v>
      </c>
    </row>
    <row r="34" spans="1:38">
      <c r="A34" t="s">
        <v>76</v>
      </c>
      <c r="B34" s="35">
        <v>130.59</v>
      </c>
      <c r="C34" s="35">
        <v>86.77</v>
      </c>
      <c r="D34" s="94">
        <f t="shared" si="0"/>
        <v>76.5</v>
      </c>
      <c r="E34" s="35"/>
      <c r="F34" s="35"/>
      <c r="G34" s="35"/>
      <c r="H34" s="35"/>
      <c r="I34" s="35"/>
      <c r="J34" s="38">
        <v>0.76</v>
      </c>
      <c r="K34" s="38">
        <v>0.76</v>
      </c>
      <c r="L34" s="38">
        <v>0.78</v>
      </c>
      <c r="M34">
        <v>115.03</v>
      </c>
      <c r="N34">
        <v>135.30000000000001</v>
      </c>
      <c r="O34">
        <v>100.22</v>
      </c>
      <c r="P34">
        <v>0.69</v>
      </c>
      <c r="Q34">
        <v>12.81</v>
      </c>
      <c r="R34" s="94">
        <v>28.25</v>
      </c>
      <c r="S34" s="94">
        <v>20</v>
      </c>
      <c r="T34" s="94">
        <v>28.25</v>
      </c>
      <c r="U34">
        <v>1.1399999999999999</v>
      </c>
      <c r="V34">
        <v>9.61</v>
      </c>
      <c r="W34">
        <v>1.53</v>
      </c>
      <c r="X34">
        <v>46.5</v>
      </c>
      <c r="Y34">
        <v>15.5</v>
      </c>
      <c r="Z34">
        <v>15.5</v>
      </c>
      <c r="AA34">
        <v>7.47</v>
      </c>
      <c r="AB34">
        <v>1.49</v>
      </c>
      <c r="AC34">
        <v>7</v>
      </c>
      <c r="AD34">
        <v>2</v>
      </c>
      <c r="AE34">
        <v>8</v>
      </c>
      <c r="AF34">
        <v>4</v>
      </c>
      <c r="AG34">
        <v>10</v>
      </c>
      <c r="AH34">
        <v>37.67</v>
      </c>
      <c r="AI34">
        <v>37.659999999999997</v>
      </c>
      <c r="AJ34">
        <v>23.21</v>
      </c>
      <c r="AK34">
        <v>11</v>
      </c>
      <c r="AL34">
        <v>4</v>
      </c>
    </row>
    <row r="35" spans="1:38">
      <c r="A35" t="s">
        <v>77</v>
      </c>
      <c r="B35" s="35">
        <v>130.59</v>
      </c>
      <c r="C35" s="35">
        <v>86.77</v>
      </c>
      <c r="D35" s="94">
        <f t="shared" si="0"/>
        <v>78.5</v>
      </c>
      <c r="E35" s="35"/>
      <c r="F35" s="35"/>
      <c r="G35" s="35"/>
      <c r="H35" s="35"/>
      <c r="I35" s="35"/>
      <c r="J35" s="38">
        <v>1.23</v>
      </c>
      <c r="K35" s="38">
        <v>1.23</v>
      </c>
      <c r="L35" s="38">
        <v>1.26</v>
      </c>
      <c r="M35">
        <v>115.03</v>
      </c>
      <c r="N35">
        <v>135.30000000000001</v>
      </c>
      <c r="O35">
        <v>100.22</v>
      </c>
      <c r="P35">
        <v>0.69</v>
      </c>
      <c r="Q35">
        <v>12.41</v>
      </c>
      <c r="R35" s="94">
        <v>26.17</v>
      </c>
      <c r="S35" s="94">
        <v>26.17</v>
      </c>
      <c r="T35" s="94">
        <v>26.16</v>
      </c>
      <c r="U35">
        <v>1.1399999999999999</v>
      </c>
      <c r="V35">
        <v>14.09</v>
      </c>
      <c r="W35">
        <v>1.53</v>
      </c>
      <c r="X35">
        <v>45</v>
      </c>
      <c r="Y35">
        <v>15</v>
      </c>
      <c r="Z35">
        <v>15</v>
      </c>
      <c r="AA35">
        <v>13.82</v>
      </c>
      <c r="AB35">
        <v>2.76</v>
      </c>
      <c r="AC35">
        <v>9</v>
      </c>
      <c r="AD35">
        <v>3</v>
      </c>
      <c r="AE35">
        <v>8</v>
      </c>
      <c r="AF35">
        <v>4</v>
      </c>
      <c r="AG35">
        <v>10</v>
      </c>
      <c r="AH35">
        <v>35</v>
      </c>
      <c r="AI35">
        <v>35</v>
      </c>
      <c r="AJ35">
        <v>23.72</v>
      </c>
      <c r="AK35">
        <v>14</v>
      </c>
      <c r="AL35">
        <v>6</v>
      </c>
    </row>
    <row r="36" spans="1:38">
      <c r="A36" t="s">
        <v>78</v>
      </c>
      <c r="B36" s="35">
        <v>130.59</v>
      </c>
      <c r="C36" s="35">
        <v>86.77</v>
      </c>
      <c r="D36" s="94">
        <f t="shared" si="0"/>
        <v>83.2</v>
      </c>
      <c r="E36" s="35"/>
      <c r="F36" s="35"/>
      <c r="G36" s="35"/>
      <c r="H36" s="35"/>
      <c r="I36" s="35"/>
      <c r="J36" s="38">
        <v>1.71</v>
      </c>
      <c r="K36" s="38">
        <v>1.71</v>
      </c>
      <c r="L36" s="38">
        <v>1.76</v>
      </c>
      <c r="M36">
        <v>115.03</v>
      </c>
      <c r="N36">
        <v>135.30000000000001</v>
      </c>
      <c r="O36">
        <v>100.22</v>
      </c>
      <c r="P36">
        <v>0.69</v>
      </c>
      <c r="Q36">
        <v>12.01</v>
      </c>
      <c r="R36" s="94">
        <v>27.73</v>
      </c>
      <c r="S36" s="94">
        <v>27.73</v>
      </c>
      <c r="T36" s="94">
        <v>27.74</v>
      </c>
      <c r="U36">
        <v>1.1399999999999999</v>
      </c>
      <c r="V36">
        <v>19</v>
      </c>
      <c r="W36">
        <v>1.53</v>
      </c>
      <c r="X36">
        <v>42.49</v>
      </c>
      <c r="Y36">
        <v>14.17</v>
      </c>
      <c r="Z36">
        <v>14.17</v>
      </c>
      <c r="AA36">
        <v>20.2</v>
      </c>
      <c r="AB36">
        <v>4.04</v>
      </c>
      <c r="AC36">
        <v>12</v>
      </c>
      <c r="AD36">
        <v>4</v>
      </c>
      <c r="AE36">
        <v>9</v>
      </c>
      <c r="AF36">
        <v>4</v>
      </c>
      <c r="AG36">
        <v>10</v>
      </c>
      <c r="AH36">
        <v>32.67</v>
      </c>
      <c r="AI36">
        <v>32.659999999999997</v>
      </c>
      <c r="AJ36">
        <v>24.22</v>
      </c>
      <c r="AK36">
        <v>21</v>
      </c>
      <c r="AL36">
        <v>9</v>
      </c>
    </row>
    <row r="37" spans="1:38">
      <c r="A37" t="s">
        <v>79</v>
      </c>
      <c r="B37" s="35">
        <v>130.59</v>
      </c>
      <c r="C37" s="35">
        <v>86.77</v>
      </c>
      <c r="D37" s="94">
        <f t="shared" si="0"/>
        <v>87.7</v>
      </c>
      <c r="E37" s="35"/>
      <c r="F37" s="35"/>
      <c r="G37" s="35"/>
      <c r="H37" s="35"/>
      <c r="I37" s="35"/>
      <c r="J37" s="38">
        <v>2.33</v>
      </c>
      <c r="K37" s="38">
        <v>2.33</v>
      </c>
      <c r="L37" s="38">
        <v>2.39</v>
      </c>
      <c r="M37">
        <v>115.03</v>
      </c>
      <c r="N37">
        <v>135.30000000000001</v>
      </c>
      <c r="O37">
        <v>100.22</v>
      </c>
      <c r="P37">
        <v>0.69</v>
      </c>
      <c r="Q37">
        <v>12.01</v>
      </c>
      <c r="R37" s="94">
        <v>29.23</v>
      </c>
      <c r="S37" s="94">
        <v>29.23</v>
      </c>
      <c r="T37" s="94">
        <v>29.24</v>
      </c>
      <c r="U37">
        <v>1.1399999999999999</v>
      </c>
      <c r="V37">
        <v>23.98</v>
      </c>
      <c r="W37">
        <v>1.53</v>
      </c>
      <c r="X37">
        <v>40.99</v>
      </c>
      <c r="Y37">
        <v>13.67</v>
      </c>
      <c r="Z37">
        <v>13.67</v>
      </c>
      <c r="AA37">
        <v>29.86</v>
      </c>
      <c r="AB37">
        <v>5.97</v>
      </c>
      <c r="AC37">
        <v>12</v>
      </c>
      <c r="AD37">
        <v>5</v>
      </c>
      <c r="AE37">
        <v>9</v>
      </c>
      <c r="AF37">
        <v>5</v>
      </c>
      <c r="AG37">
        <v>10</v>
      </c>
      <c r="AH37">
        <v>31</v>
      </c>
      <c r="AI37">
        <v>31</v>
      </c>
      <c r="AJ37">
        <v>24.22</v>
      </c>
      <c r="AK37">
        <v>18</v>
      </c>
      <c r="AL37">
        <v>7</v>
      </c>
    </row>
    <row r="38" spans="1:38">
      <c r="A38" t="s">
        <v>80</v>
      </c>
      <c r="B38" s="35">
        <v>130.59</v>
      </c>
      <c r="C38" s="35">
        <v>86.77</v>
      </c>
      <c r="D38" s="94">
        <f t="shared" si="0"/>
        <v>87.7</v>
      </c>
      <c r="E38" s="35"/>
      <c r="F38" s="35"/>
      <c r="G38" s="35"/>
      <c r="H38" s="35"/>
      <c r="I38" s="35"/>
      <c r="J38" s="38">
        <v>2.93</v>
      </c>
      <c r="K38" s="38">
        <v>2.93</v>
      </c>
      <c r="L38" s="38">
        <v>3.01</v>
      </c>
      <c r="M38">
        <v>115.03</v>
      </c>
      <c r="N38">
        <v>135.30000000000001</v>
      </c>
      <c r="O38">
        <v>100.22</v>
      </c>
      <c r="P38">
        <v>0.69</v>
      </c>
      <c r="Q38">
        <v>11.81</v>
      </c>
      <c r="R38" s="94">
        <v>29.23</v>
      </c>
      <c r="S38" s="94">
        <v>29.23</v>
      </c>
      <c r="T38" s="94">
        <v>29.24</v>
      </c>
      <c r="U38">
        <v>1.1399999999999999</v>
      </c>
      <c r="V38">
        <v>29.17</v>
      </c>
      <c r="W38">
        <v>1.53</v>
      </c>
      <c r="X38">
        <v>40.01</v>
      </c>
      <c r="Y38">
        <v>13.33</v>
      </c>
      <c r="Z38">
        <v>13.33</v>
      </c>
      <c r="AA38">
        <v>39.72</v>
      </c>
      <c r="AB38">
        <v>7.94</v>
      </c>
      <c r="AC38">
        <v>13</v>
      </c>
      <c r="AD38">
        <v>7</v>
      </c>
      <c r="AE38">
        <v>10</v>
      </c>
      <c r="AF38">
        <v>5</v>
      </c>
      <c r="AG38">
        <v>10</v>
      </c>
      <c r="AH38">
        <v>28.33</v>
      </c>
      <c r="AI38">
        <v>28.34</v>
      </c>
      <c r="AJ38">
        <v>24.72</v>
      </c>
      <c r="AK38">
        <v>21</v>
      </c>
      <c r="AL38">
        <v>9</v>
      </c>
    </row>
    <row r="39" spans="1:38">
      <c r="A39" t="s">
        <v>81</v>
      </c>
      <c r="B39" s="35">
        <v>130.59</v>
      </c>
      <c r="C39" s="35">
        <v>86.77</v>
      </c>
      <c r="D39" s="94">
        <f t="shared" si="0"/>
        <v>87.7</v>
      </c>
      <c r="E39" s="35"/>
      <c r="F39" s="35"/>
      <c r="G39" s="35"/>
      <c r="H39" s="35"/>
      <c r="I39" s="35"/>
      <c r="J39" s="38">
        <v>3.34</v>
      </c>
      <c r="K39" s="38">
        <v>3.34</v>
      </c>
      <c r="L39" s="38">
        <v>3.43</v>
      </c>
      <c r="M39">
        <v>115.03</v>
      </c>
      <c r="N39">
        <v>135.30000000000001</v>
      </c>
      <c r="O39">
        <v>100.22</v>
      </c>
      <c r="P39">
        <v>0.69</v>
      </c>
      <c r="Q39">
        <v>12.01</v>
      </c>
      <c r="R39" s="94">
        <v>29.23</v>
      </c>
      <c r="S39" s="94">
        <v>29.23</v>
      </c>
      <c r="T39" s="94">
        <v>29.24</v>
      </c>
      <c r="U39">
        <v>1.1399999999999999</v>
      </c>
      <c r="V39">
        <v>34.56</v>
      </c>
      <c r="W39">
        <v>1.48</v>
      </c>
      <c r="X39">
        <v>39</v>
      </c>
      <c r="Y39">
        <v>13</v>
      </c>
      <c r="Z39">
        <v>13</v>
      </c>
      <c r="AA39">
        <v>51.27</v>
      </c>
      <c r="AB39">
        <v>10.26</v>
      </c>
      <c r="AC39">
        <v>20</v>
      </c>
      <c r="AD39">
        <v>8</v>
      </c>
      <c r="AE39">
        <v>12</v>
      </c>
      <c r="AF39">
        <v>6</v>
      </c>
      <c r="AG39">
        <v>10</v>
      </c>
      <c r="AH39">
        <v>26</v>
      </c>
      <c r="AI39">
        <v>26</v>
      </c>
      <c r="AJ39">
        <v>25.23</v>
      </c>
      <c r="AK39">
        <v>21</v>
      </c>
      <c r="AL39">
        <v>9</v>
      </c>
    </row>
    <row r="40" spans="1:38">
      <c r="A40" t="s">
        <v>82</v>
      </c>
      <c r="B40" s="35">
        <v>130.59</v>
      </c>
      <c r="C40" s="35">
        <v>86.77</v>
      </c>
      <c r="D40" s="94">
        <f t="shared" si="0"/>
        <v>90.7</v>
      </c>
      <c r="E40" s="35"/>
      <c r="F40" s="35"/>
      <c r="G40" s="35"/>
      <c r="H40" s="35"/>
      <c r="I40" s="35"/>
      <c r="J40" s="38">
        <v>3.92</v>
      </c>
      <c r="K40" s="38">
        <v>3.92</v>
      </c>
      <c r="L40" s="38">
        <v>4.01</v>
      </c>
      <c r="M40">
        <v>115.03</v>
      </c>
      <c r="N40">
        <v>135.30000000000001</v>
      </c>
      <c r="O40">
        <v>100.22</v>
      </c>
      <c r="P40">
        <v>0.69</v>
      </c>
      <c r="Q40">
        <v>12.01</v>
      </c>
      <c r="R40" s="94">
        <v>30.23</v>
      </c>
      <c r="S40" s="94">
        <v>30.23</v>
      </c>
      <c r="T40" s="94">
        <v>30.24</v>
      </c>
      <c r="U40">
        <v>1.1399999999999999</v>
      </c>
      <c r="V40">
        <v>40.4</v>
      </c>
      <c r="W40">
        <v>1.48</v>
      </c>
      <c r="X40">
        <v>37.5</v>
      </c>
      <c r="Y40">
        <v>12.5</v>
      </c>
      <c r="Z40">
        <v>12.5</v>
      </c>
      <c r="AA40">
        <v>66.63</v>
      </c>
      <c r="AB40">
        <v>13.33</v>
      </c>
      <c r="AC40">
        <v>25</v>
      </c>
      <c r="AD40">
        <v>11</v>
      </c>
      <c r="AE40">
        <v>13</v>
      </c>
      <c r="AF40">
        <v>7</v>
      </c>
      <c r="AG40">
        <v>10</v>
      </c>
      <c r="AH40">
        <v>24.33</v>
      </c>
      <c r="AI40">
        <v>24.34</v>
      </c>
      <c r="AJ40">
        <v>25.23</v>
      </c>
      <c r="AK40">
        <v>25</v>
      </c>
      <c r="AL40">
        <v>10</v>
      </c>
    </row>
    <row r="41" spans="1:38">
      <c r="A41" t="s">
        <v>83</v>
      </c>
      <c r="B41" s="35">
        <v>130.59</v>
      </c>
      <c r="C41" s="35">
        <v>86.77</v>
      </c>
      <c r="D41" s="94">
        <f t="shared" si="0"/>
        <v>90.7</v>
      </c>
      <c r="E41" s="35"/>
      <c r="F41" s="35"/>
      <c r="G41" s="35"/>
      <c r="H41" s="35"/>
      <c r="I41" s="35"/>
      <c r="J41" s="38">
        <v>4.87</v>
      </c>
      <c r="K41" s="38">
        <v>4.87</v>
      </c>
      <c r="L41" s="38">
        <v>4.99</v>
      </c>
      <c r="M41">
        <v>70.150000000000006</v>
      </c>
      <c r="N41">
        <v>135.30000000000001</v>
      </c>
      <c r="O41">
        <v>100.22</v>
      </c>
      <c r="P41">
        <v>0.69</v>
      </c>
      <c r="Q41">
        <v>12.01</v>
      </c>
      <c r="R41" s="94">
        <v>30.23</v>
      </c>
      <c r="S41" s="94">
        <v>30.23</v>
      </c>
      <c r="T41" s="94">
        <v>30.24</v>
      </c>
      <c r="U41">
        <v>1.1399999999999999</v>
      </c>
      <c r="V41">
        <v>47.19</v>
      </c>
      <c r="W41">
        <v>1.48</v>
      </c>
      <c r="X41">
        <v>34.01</v>
      </c>
      <c r="Y41">
        <v>11.33</v>
      </c>
      <c r="Z41">
        <v>11.33</v>
      </c>
      <c r="AA41">
        <v>99.14</v>
      </c>
      <c r="AB41">
        <v>19.829999999999998</v>
      </c>
      <c r="AC41">
        <v>37</v>
      </c>
      <c r="AD41">
        <v>12</v>
      </c>
      <c r="AE41">
        <v>17</v>
      </c>
      <c r="AF41">
        <v>8</v>
      </c>
      <c r="AG41">
        <v>10</v>
      </c>
      <c r="AH41">
        <v>21.67</v>
      </c>
      <c r="AI41">
        <v>21.66</v>
      </c>
      <c r="AJ41">
        <v>25.23</v>
      </c>
      <c r="AK41">
        <v>39</v>
      </c>
      <c r="AL41">
        <v>16</v>
      </c>
    </row>
    <row r="42" spans="1:38">
      <c r="A42" t="s">
        <v>84</v>
      </c>
      <c r="B42" s="35">
        <v>130.59</v>
      </c>
      <c r="C42" s="35">
        <v>86.77</v>
      </c>
      <c r="D42" s="94">
        <f t="shared" si="0"/>
        <v>90.7</v>
      </c>
      <c r="E42" s="35"/>
      <c r="F42" s="35"/>
      <c r="G42" s="35"/>
      <c r="H42" s="35"/>
      <c r="I42" s="35"/>
      <c r="J42" s="38">
        <v>5.83</v>
      </c>
      <c r="K42" s="38">
        <v>5.83</v>
      </c>
      <c r="L42" s="38">
        <v>5.97</v>
      </c>
      <c r="M42">
        <v>70.150000000000006</v>
      </c>
      <c r="N42">
        <v>135.30000000000001</v>
      </c>
      <c r="O42">
        <v>100.22</v>
      </c>
      <c r="P42">
        <v>0.69</v>
      </c>
      <c r="Q42">
        <v>12.01</v>
      </c>
      <c r="R42" s="94">
        <v>30.23</v>
      </c>
      <c r="S42" s="94">
        <v>30.23</v>
      </c>
      <c r="T42" s="94">
        <v>30.24</v>
      </c>
      <c r="U42">
        <v>1.1399999999999999</v>
      </c>
      <c r="V42">
        <v>28.05</v>
      </c>
      <c r="W42">
        <v>1.48</v>
      </c>
      <c r="X42">
        <v>31.01</v>
      </c>
      <c r="Y42">
        <v>10.33</v>
      </c>
      <c r="Z42">
        <v>10.33</v>
      </c>
      <c r="AA42">
        <v>114.85</v>
      </c>
      <c r="AB42">
        <v>22.97</v>
      </c>
      <c r="AC42">
        <v>42</v>
      </c>
      <c r="AD42">
        <v>13</v>
      </c>
      <c r="AE42">
        <v>20</v>
      </c>
      <c r="AF42">
        <v>10</v>
      </c>
      <c r="AG42">
        <v>10</v>
      </c>
      <c r="AH42">
        <v>20</v>
      </c>
      <c r="AI42">
        <v>20</v>
      </c>
      <c r="AJ42">
        <v>25.73</v>
      </c>
      <c r="AK42">
        <v>46</v>
      </c>
      <c r="AL42">
        <v>19</v>
      </c>
    </row>
    <row r="43" spans="1:38">
      <c r="A43" t="s">
        <v>85</v>
      </c>
      <c r="B43" s="35">
        <v>130.59</v>
      </c>
      <c r="C43" s="35">
        <v>86.77</v>
      </c>
      <c r="D43" s="94">
        <f t="shared" si="0"/>
        <v>90.7</v>
      </c>
      <c r="E43" s="35"/>
      <c r="F43" s="35"/>
      <c r="G43" s="35"/>
      <c r="H43" s="35"/>
      <c r="I43" s="35"/>
      <c r="J43" s="38">
        <v>5.72</v>
      </c>
      <c r="K43" s="38">
        <v>5.72</v>
      </c>
      <c r="L43" s="38">
        <v>5.86</v>
      </c>
      <c r="M43">
        <v>70.150000000000006</v>
      </c>
      <c r="N43">
        <v>135.30000000000001</v>
      </c>
      <c r="O43">
        <v>100.22</v>
      </c>
      <c r="P43">
        <v>0.69</v>
      </c>
      <c r="Q43">
        <v>9</v>
      </c>
      <c r="R43" s="94">
        <v>30.23</v>
      </c>
      <c r="S43" s="94">
        <v>30.23</v>
      </c>
      <c r="T43" s="94">
        <v>30.24</v>
      </c>
      <c r="U43">
        <v>1.1399999999999999</v>
      </c>
      <c r="V43">
        <v>32.11</v>
      </c>
      <c r="W43">
        <v>1.48</v>
      </c>
      <c r="X43">
        <v>34.01</v>
      </c>
      <c r="Y43">
        <v>11.33</v>
      </c>
      <c r="Z43">
        <v>11.33</v>
      </c>
      <c r="AA43">
        <v>145.83000000000001</v>
      </c>
      <c r="AB43">
        <v>29.17</v>
      </c>
      <c r="AC43">
        <v>45</v>
      </c>
      <c r="AD43">
        <v>17</v>
      </c>
      <c r="AE43">
        <v>23</v>
      </c>
      <c r="AF43">
        <v>12</v>
      </c>
      <c r="AG43">
        <v>6</v>
      </c>
      <c r="AH43">
        <v>18.329999999999998</v>
      </c>
      <c r="AI43">
        <v>18.34</v>
      </c>
      <c r="AJ43">
        <v>26.74</v>
      </c>
      <c r="AK43">
        <v>46</v>
      </c>
      <c r="AL43">
        <v>19</v>
      </c>
    </row>
    <row r="44" spans="1:38">
      <c r="A44" t="s">
        <v>86</v>
      </c>
      <c r="B44" s="35">
        <v>130.59</v>
      </c>
      <c r="C44" s="35">
        <v>86.77</v>
      </c>
      <c r="D44" s="94">
        <f t="shared" si="0"/>
        <v>90.7</v>
      </c>
      <c r="E44" s="35"/>
      <c r="F44" s="35"/>
      <c r="G44" s="35"/>
      <c r="H44" s="35"/>
      <c r="I44" s="35"/>
      <c r="J44" s="38">
        <v>6.4</v>
      </c>
      <c r="K44" s="38">
        <v>6.4</v>
      </c>
      <c r="L44" s="38">
        <v>6.56</v>
      </c>
      <c r="M44">
        <v>70.150000000000006</v>
      </c>
      <c r="N44">
        <v>135.30000000000001</v>
      </c>
      <c r="O44">
        <v>100.22</v>
      </c>
      <c r="P44">
        <v>0.69</v>
      </c>
      <c r="Q44">
        <v>9.1999999999999993</v>
      </c>
      <c r="R44" s="94">
        <v>30.23</v>
      </c>
      <c r="S44" s="94">
        <v>30.23</v>
      </c>
      <c r="T44" s="94">
        <v>30.24</v>
      </c>
      <c r="U44">
        <v>1.1399999999999999</v>
      </c>
      <c r="V44">
        <v>35.57</v>
      </c>
      <c r="W44">
        <v>1.48</v>
      </c>
      <c r="X44">
        <v>31.01</v>
      </c>
      <c r="Y44">
        <v>10.33</v>
      </c>
      <c r="Z44">
        <v>10.33</v>
      </c>
      <c r="AA44">
        <v>153.88999999999999</v>
      </c>
      <c r="AB44">
        <v>30.78</v>
      </c>
      <c r="AC44">
        <v>48</v>
      </c>
      <c r="AD44">
        <v>20</v>
      </c>
      <c r="AE44">
        <v>27</v>
      </c>
      <c r="AF44">
        <v>13</v>
      </c>
      <c r="AG44">
        <v>6</v>
      </c>
      <c r="AH44">
        <v>18.670000000000002</v>
      </c>
      <c r="AI44">
        <v>18.66</v>
      </c>
      <c r="AJ44">
        <v>26.74</v>
      </c>
      <c r="AK44">
        <v>53</v>
      </c>
      <c r="AL44">
        <v>22</v>
      </c>
    </row>
    <row r="45" spans="1:38">
      <c r="A45" t="s">
        <v>87</v>
      </c>
      <c r="B45" s="35">
        <v>130.59</v>
      </c>
      <c r="C45" s="35">
        <v>86.77</v>
      </c>
      <c r="D45" s="94">
        <f t="shared" si="0"/>
        <v>90.7</v>
      </c>
      <c r="E45" s="35"/>
      <c r="F45" s="35"/>
      <c r="G45" s="35"/>
      <c r="H45" s="35"/>
      <c r="I45" s="35"/>
      <c r="J45" s="38">
        <v>7.07</v>
      </c>
      <c r="K45" s="38">
        <v>7.07</v>
      </c>
      <c r="L45" s="38">
        <v>7.25</v>
      </c>
      <c r="M45">
        <v>70.150000000000006</v>
      </c>
      <c r="N45">
        <v>135.30000000000001</v>
      </c>
      <c r="O45">
        <v>100.22</v>
      </c>
      <c r="P45">
        <v>0.69</v>
      </c>
      <c r="Q45">
        <v>13.81</v>
      </c>
      <c r="R45" s="94">
        <v>30.23</v>
      </c>
      <c r="S45" s="94">
        <v>30.23</v>
      </c>
      <c r="T45" s="94">
        <v>30.24</v>
      </c>
      <c r="U45">
        <v>1.1399999999999999</v>
      </c>
      <c r="V45">
        <v>38.380000000000003</v>
      </c>
      <c r="W45">
        <v>1.48</v>
      </c>
      <c r="X45">
        <v>27.49</v>
      </c>
      <c r="Y45">
        <v>9.17</v>
      </c>
      <c r="Z45">
        <v>9.17</v>
      </c>
      <c r="AA45">
        <v>188.22</v>
      </c>
      <c r="AB45">
        <v>37.65</v>
      </c>
      <c r="AC45">
        <v>52</v>
      </c>
      <c r="AD45">
        <v>23</v>
      </c>
      <c r="AE45">
        <v>29</v>
      </c>
      <c r="AF45">
        <v>15</v>
      </c>
      <c r="AG45">
        <v>6</v>
      </c>
      <c r="AH45">
        <v>19</v>
      </c>
      <c r="AI45">
        <v>19</v>
      </c>
      <c r="AJ45">
        <v>26.74</v>
      </c>
      <c r="AK45">
        <v>58</v>
      </c>
      <c r="AL45">
        <v>25</v>
      </c>
    </row>
    <row r="46" spans="1:38">
      <c r="A46" t="s">
        <v>88</v>
      </c>
      <c r="B46" s="35">
        <v>130.59</v>
      </c>
      <c r="C46" s="35">
        <v>86.77</v>
      </c>
      <c r="D46" s="94">
        <f t="shared" si="0"/>
        <v>90.7</v>
      </c>
      <c r="E46" s="35"/>
      <c r="F46" s="35"/>
      <c r="G46" s="35"/>
      <c r="H46" s="35"/>
      <c r="I46" s="35"/>
      <c r="J46" s="38">
        <v>7.74</v>
      </c>
      <c r="K46" s="38">
        <v>7.74</v>
      </c>
      <c r="L46" s="38">
        <v>7.93</v>
      </c>
      <c r="M46">
        <v>70.150000000000006</v>
      </c>
      <c r="N46">
        <v>135.30000000000001</v>
      </c>
      <c r="O46">
        <v>100.22</v>
      </c>
      <c r="P46">
        <v>0.69</v>
      </c>
      <c r="Q46">
        <v>14.21</v>
      </c>
      <c r="R46" s="94">
        <v>30.23</v>
      </c>
      <c r="S46" s="94">
        <v>30.23</v>
      </c>
      <c r="T46" s="94">
        <v>30.24</v>
      </c>
      <c r="U46">
        <v>1.1399999999999999</v>
      </c>
      <c r="V46">
        <v>45.34</v>
      </c>
      <c r="W46">
        <v>1.48</v>
      </c>
      <c r="X46">
        <v>25.01</v>
      </c>
      <c r="Y46">
        <v>8.33</v>
      </c>
      <c r="Z46">
        <v>8.33</v>
      </c>
      <c r="AA46">
        <v>198.99</v>
      </c>
      <c r="AB46">
        <v>39.799999999999997</v>
      </c>
      <c r="AC46">
        <v>57</v>
      </c>
      <c r="AD46">
        <v>25</v>
      </c>
      <c r="AE46">
        <v>33</v>
      </c>
      <c r="AF46">
        <v>17</v>
      </c>
      <c r="AG46">
        <v>6</v>
      </c>
      <c r="AH46">
        <v>19.329999999999998</v>
      </c>
      <c r="AI46">
        <v>19.34</v>
      </c>
      <c r="AJ46">
        <v>26.74</v>
      </c>
      <c r="AK46">
        <v>72</v>
      </c>
      <c r="AL46">
        <v>31</v>
      </c>
    </row>
    <row r="47" spans="1:38">
      <c r="A47" t="s">
        <v>89</v>
      </c>
      <c r="B47" s="35">
        <v>130.59</v>
      </c>
      <c r="C47" s="35">
        <v>86.77</v>
      </c>
      <c r="D47" s="94">
        <f t="shared" si="0"/>
        <v>91.7</v>
      </c>
      <c r="E47" s="35"/>
      <c r="F47" s="35"/>
      <c r="G47" s="35"/>
      <c r="H47" s="35"/>
      <c r="I47" s="35"/>
      <c r="J47" s="38">
        <v>8.5299999999999994</v>
      </c>
      <c r="K47" s="38">
        <v>8.5299999999999994</v>
      </c>
      <c r="L47" s="38">
        <v>8.74</v>
      </c>
      <c r="M47">
        <v>70.150000000000006</v>
      </c>
      <c r="N47">
        <v>135.30000000000001</v>
      </c>
      <c r="O47">
        <v>100.22</v>
      </c>
      <c r="P47">
        <v>0.69</v>
      </c>
      <c r="Q47">
        <v>14.41</v>
      </c>
      <c r="R47" s="94">
        <v>30.57</v>
      </c>
      <c r="S47" s="94">
        <v>30.57</v>
      </c>
      <c r="T47" s="94">
        <v>30.56</v>
      </c>
      <c r="U47">
        <v>1.1399999999999999</v>
      </c>
      <c r="V47">
        <v>51.84</v>
      </c>
      <c r="W47">
        <v>1.48</v>
      </c>
      <c r="X47">
        <v>25.01</v>
      </c>
      <c r="Y47">
        <v>8.33</v>
      </c>
      <c r="Z47">
        <v>8.33</v>
      </c>
      <c r="AA47">
        <v>208.25</v>
      </c>
      <c r="AB47">
        <v>41.65</v>
      </c>
      <c r="AC47">
        <v>82</v>
      </c>
      <c r="AD47">
        <v>27</v>
      </c>
      <c r="AE47">
        <v>43</v>
      </c>
      <c r="AF47">
        <v>22</v>
      </c>
      <c r="AG47">
        <v>4.67</v>
      </c>
      <c r="AH47">
        <v>19.670000000000002</v>
      </c>
      <c r="AI47">
        <v>19.66</v>
      </c>
      <c r="AJ47">
        <v>26.74</v>
      </c>
      <c r="AK47">
        <v>88</v>
      </c>
      <c r="AL47">
        <v>37</v>
      </c>
    </row>
    <row r="48" spans="1:38">
      <c r="A48" t="s">
        <v>90</v>
      </c>
      <c r="B48" s="35">
        <v>130.59</v>
      </c>
      <c r="C48" s="35">
        <v>86.77</v>
      </c>
      <c r="D48" s="94">
        <f t="shared" si="0"/>
        <v>91.7</v>
      </c>
      <c r="E48" s="35"/>
      <c r="F48" s="35"/>
      <c r="G48" s="35"/>
      <c r="H48" s="35"/>
      <c r="I48" s="35"/>
      <c r="J48" s="38">
        <v>9.31</v>
      </c>
      <c r="K48" s="38">
        <v>9.31</v>
      </c>
      <c r="L48" s="38">
        <v>9.5500000000000007</v>
      </c>
      <c r="M48">
        <v>70.150000000000006</v>
      </c>
      <c r="N48">
        <v>135.30000000000001</v>
      </c>
      <c r="O48">
        <v>100.22</v>
      </c>
      <c r="P48">
        <v>0.69</v>
      </c>
      <c r="Q48">
        <v>14.61</v>
      </c>
      <c r="R48" s="94">
        <v>30.57</v>
      </c>
      <c r="S48" s="94">
        <v>30.57</v>
      </c>
      <c r="T48" s="94">
        <v>30.56</v>
      </c>
      <c r="U48">
        <v>1.1399999999999999</v>
      </c>
      <c r="V48">
        <v>39.130000000000003</v>
      </c>
      <c r="W48">
        <v>1.48</v>
      </c>
      <c r="X48">
        <v>25.01</v>
      </c>
      <c r="Y48">
        <v>8.33</v>
      </c>
      <c r="Z48">
        <v>8.33</v>
      </c>
      <c r="AA48">
        <v>215.81</v>
      </c>
      <c r="AB48">
        <v>43.16</v>
      </c>
      <c r="AC48">
        <v>85</v>
      </c>
      <c r="AD48">
        <v>29</v>
      </c>
      <c r="AE48">
        <v>53</v>
      </c>
      <c r="AF48">
        <v>27</v>
      </c>
      <c r="AG48">
        <v>4.67</v>
      </c>
      <c r="AH48">
        <v>20</v>
      </c>
      <c r="AI48">
        <v>20</v>
      </c>
      <c r="AJ48">
        <v>27.25</v>
      </c>
      <c r="AK48">
        <v>105</v>
      </c>
      <c r="AL48">
        <v>45</v>
      </c>
    </row>
    <row r="49" spans="1:38">
      <c r="A49" t="s">
        <v>91</v>
      </c>
      <c r="B49" s="35">
        <v>130.59</v>
      </c>
      <c r="C49" s="35">
        <v>86.77</v>
      </c>
      <c r="D49" s="94">
        <f t="shared" si="0"/>
        <v>91.7</v>
      </c>
      <c r="E49" s="35"/>
      <c r="F49" s="35"/>
      <c r="G49" s="35"/>
      <c r="H49" s="35"/>
      <c r="I49" s="35"/>
      <c r="J49" s="38">
        <v>10.1</v>
      </c>
      <c r="K49" s="38">
        <v>10.1</v>
      </c>
      <c r="L49" s="38">
        <v>10.35</v>
      </c>
      <c r="M49">
        <v>70.150000000000006</v>
      </c>
      <c r="N49">
        <v>135.30000000000001</v>
      </c>
      <c r="O49">
        <v>100.22</v>
      </c>
      <c r="P49">
        <v>0.69</v>
      </c>
      <c r="Q49">
        <v>14.61</v>
      </c>
      <c r="R49" s="94">
        <v>30.57</v>
      </c>
      <c r="S49" s="94">
        <v>30.57</v>
      </c>
      <c r="T49" s="94">
        <v>30.56</v>
      </c>
      <c r="U49">
        <v>1.1399999999999999</v>
      </c>
      <c r="V49">
        <v>42.96</v>
      </c>
      <c r="W49">
        <v>1.48</v>
      </c>
      <c r="X49">
        <v>25.01</v>
      </c>
      <c r="Y49">
        <v>8.33</v>
      </c>
      <c r="Z49">
        <v>8.33</v>
      </c>
      <c r="AA49">
        <v>220.83</v>
      </c>
      <c r="AB49">
        <v>44.17</v>
      </c>
      <c r="AC49">
        <v>89</v>
      </c>
      <c r="AD49">
        <v>30</v>
      </c>
      <c r="AE49">
        <v>57</v>
      </c>
      <c r="AF49">
        <v>28</v>
      </c>
      <c r="AG49">
        <v>4.67</v>
      </c>
      <c r="AH49">
        <v>20</v>
      </c>
      <c r="AI49">
        <v>20</v>
      </c>
      <c r="AJ49">
        <v>27.25</v>
      </c>
      <c r="AK49">
        <v>112</v>
      </c>
      <c r="AL49">
        <v>48</v>
      </c>
    </row>
    <row r="50" spans="1:38">
      <c r="A50" t="s">
        <v>92</v>
      </c>
      <c r="B50" s="35">
        <v>130.59</v>
      </c>
      <c r="C50" s="35">
        <v>86.77</v>
      </c>
      <c r="D50" s="94">
        <f t="shared" si="0"/>
        <v>91.7</v>
      </c>
      <c r="E50" s="35"/>
      <c r="F50" s="35"/>
      <c r="G50" s="35"/>
      <c r="H50" s="35"/>
      <c r="I50" s="35"/>
      <c r="J50" s="38">
        <v>10.51</v>
      </c>
      <c r="K50" s="38">
        <v>10.51</v>
      </c>
      <c r="L50" s="38">
        <v>10.77</v>
      </c>
      <c r="M50">
        <v>70.150000000000006</v>
      </c>
      <c r="N50">
        <v>135.30000000000001</v>
      </c>
      <c r="O50">
        <v>100.22</v>
      </c>
      <c r="P50">
        <v>0.69</v>
      </c>
      <c r="Q50">
        <v>14.61</v>
      </c>
      <c r="R50" s="94">
        <v>30.57</v>
      </c>
      <c r="S50" s="94">
        <v>30.57</v>
      </c>
      <c r="T50" s="94">
        <v>30.56</v>
      </c>
      <c r="U50">
        <v>1.1399999999999999</v>
      </c>
      <c r="V50">
        <v>43.79</v>
      </c>
      <c r="W50">
        <v>1.48</v>
      </c>
      <c r="X50">
        <v>25.01</v>
      </c>
      <c r="Y50">
        <v>8.33</v>
      </c>
      <c r="Z50">
        <v>8.33</v>
      </c>
      <c r="AA50">
        <v>220.83</v>
      </c>
      <c r="AB50">
        <v>44.17</v>
      </c>
      <c r="AC50">
        <v>89</v>
      </c>
      <c r="AD50">
        <v>30</v>
      </c>
      <c r="AE50">
        <v>67</v>
      </c>
      <c r="AF50">
        <v>33</v>
      </c>
      <c r="AG50">
        <v>4.67</v>
      </c>
      <c r="AH50">
        <v>20</v>
      </c>
      <c r="AI50">
        <v>20</v>
      </c>
      <c r="AJ50">
        <v>27.25</v>
      </c>
      <c r="AK50">
        <v>126</v>
      </c>
      <c r="AL50">
        <v>54</v>
      </c>
    </row>
    <row r="51" spans="1:38">
      <c r="A51" t="s">
        <v>93</v>
      </c>
      <c r="B51" s="35">
        <v>130.59</v>
      </c>
      <c r="C51" s="35">
        <v>74.58</v>
      </c>
      <c r="D51" s="94">
        <f t="shared" si="0"/>
        <v>91.7</v>
      </c>
      <c r="E51" s="35"/>
      <c r="F51" s="35"/>
      <c r="G51" s="35"/>
      <c r="H51" s="35"/>
      <c r="I51" s="35"/>
      <c r="J51" s="38">
        <v>10.51</v>
      </c>
      <c r="K51" s="38">
        <v>10.51</v>
      </c>
      <c r="L51" s="38">
        <v>10.77</v>
      </c>
      <c r="M51">
        <v>70.150000000000006</v>
      </c>
      <c r="N51">
        <v>135.30000000000001</v>
      </c>
      <c r="O51">
        <v>100.22</v>
      </c>
      <c r="P51">
        <v>0.69</v>
      </c>
      <c r="Q51">
        <v>14.21</v>
      </c>
      <c r="R51" s="94">
        <v>30.57</v>
      </c>
      <c r="S51" s="94">
        <v>30.57</v>
      </c>
      <c r="T51" s="94">
        <v>30.56</v>
      </c>
      <c r="U51">
        <v>1.1399999999999999</v>
      </c>
      <c r="V51">
        <v>48.72</v>
      </c>
      <c r="W51">
        <v>1.48</v>
      </c>
      <c r="X51">
        <v>25.01</v>
      </c>
      <c r="Y51">
        <v>8.33</v>
      </c>
      <c r="Z51">
        <v>8.33</v>
      </c>
      <c r="AA51">
        <v>220.83</v>
      </c>
      <c r="AB51">
        <v>44.17</v>
      </c>
      <c r="AC51">
        <v>92</v>
      </c>
      <c r="AD51">
        <v>33</v>
      </c>
      <c r="AE51">
        <v>80</v>
      </c>
      <c r="AF51">
        <v>40</v>
      </c>
      <c r="AG51">
        <v>4.67</v>
      </c>
      <c r="AH51">
        <v>16.670000000000002</v>
      </c>
      <c r="AI51">
        <v>16.66</v>
      </c>
      <c r="AJ51">
        <v>27.25</v>
      </c>
      <c r="AK51">
        <v>154</v>
      </c>
      <c r="AL51">
        <v>66</v>
      </c>
    </row>
    <row r="52" spans="1:38">
      <c r="A52" t="s">
        <v>94</v>
      </c>
      <c r="B52" s="35">
        <v>130.59</v>
      </c>
      <c r="C52" s="35">
        <v>74.58</v>
      </c>
      <c r="D52" s="94">
        <f t="shared" si="0"/>
        <v>91.7</v>
      </c>
      <c r="E52" s="35"/>
      <c r="F52" s="35"/>
      <c r="G52" s="35"/>
      <c r="H52" s="35"/>
      <c r="I52" s="35"/>
      <c r="J52" s="38">
        <v>10.51</v>
      </c>
      <c r="K52" s="38">
        <v>10.51</v>
      </c>
      <c r="L52" s="38">
        <v>10.77</v>
      </c>
      <c r="M52">
        <v>70.150000000000006</v>
      </c>
      <c r="N52">
        <v>135.30000000000001</v>
      </c>
      <c r="O52">
        <v>100.22</v>
      </c>
      <c r="P52">
        <v>0.69</v>
      </c>
      <c r="Q52">
        <v>13.81</v>
      </c>
      <c r="R52" s="94">
        <v>30.57</v>
      </c>
      <c r="S52" s="94">
        <v>30.57</v>
      </c>
      <c r="T52" s="94">
        <v>30.56</v>
      </c>
      <c r="U52">
        <v>1.1399999999999999</v>
      </c>
      <c r="V52">
        <v>49.76</v>
      </c>
      <c r="W52">
        <v>1.48</v>
      </c>
      <c r="X52">
        <v>28.5</v>
      </c>
      <c r="Y52">
        <v>9.5</v>
      </c>
      <c r="Z52">
        <v>9.5</v>
      </c>
      <c r="AA52">
        <v>220.83</v>
      </c>
      <c r="AB52">
        <v>44.17</v>
      </c>
      <c r="AC52">
        <v>92</v>
      </c>
      <c r="AD52">
        <v>34</v>
      </c>
      <c r="AE52">
        <v>83</v>
      </c>
      <c r="AF52">
        <v>42</v>
      </c>
      <c r="AG52">
        <v>5.33</v>
      </c>
      <c r="AH52">
        <v>16.670000000000002</v>
      </c>
      <c r="AI52">
        <v>16.66</v>
      </c>
      <c r="AJ52">
        <v>27.25</v>
      </c>
      <c r="AK52">
        <v>165</v>
      </c>
      <c r="AL52">
        <v>70</v>
      </c>
    </row>
    <row r="53" spans="1:38">
      <c r="A53" t="s">
        <v>95</v>
      </c>
      <c r="B53" s="35">
        <v>130.59</v>
      </c>
      <c r="C53" s="35">
        <v>74.58</v>
      </c>
      <c r="D53" s="94">
        <f t="shared" si="0"/>
        <v>91.7</v>
      </c>
      <c r="E53" s="35"/>
      <c r="F53" s="35"/>
      <c r="G53" s="35"/>
      <c r="H53" s="35"/>
      <c r="I53" s="35"/>
      <c r="J53" s="38">
        <v>13.24</v>
      </c>
      <c r="K53" s="38">
        <v>13.24</v>
      </c>
      <c r="L53" s="38">
        <v>13.57</v>
      </c>
      <c r="M53">
        <v>70.150000000000006</v>
      </c>
      <c r="N53">
        <v>135.30000000000001</v>
      </c>
      <c r="O53">
        <v>100.22</v>
      </c>
      <c r="P53">
        <v>0.69</v>
      </c>
      <c r="Q53">
        <v>13.81</v>
      </c>
      <c r="R53" s="94">
        <v>30.57</v>
      </c>
      <c r="S53" s="94">
        <v>30.57</v>
      </c>
      <c r="T53" s="94">
        <v>30.56</v>
      </c>
      <c r="U53">
        <v>1.1399999999999999</v>
      </c>
      <c r="V53">
        <v>49.83</v>
      </c>
      <c r="W53">
        <v>1.48</v>
      </c>
      <c r="X53">
        <v>25.01</v>
      </c>
      <c r="Y53">
        <v>8.33</v>
      </c>
      <c r="Z53">
        <v>8.33</v>
      </c>
      <c r="AA53">
        <v>226.87</v>
      </c>
      <c r="AB53">
        <v>45.38</v>
      </c>
      <c r="AC53">
        <v>93</v>
      </c>
      <c r="AD53">
        <v>43</v>
      </c>
      <c r="AE53">
        <v>90</v>
      </c>
      <c r="AF53">
        <v>45</v>
      </c>
      <c r="AG53">
        <v>5.33</v>
      </c>
      <c r="AH53">
        <v>17</v>
      </c>
      <c r="AI53">
        <v>17</v>
      </c>
      <c r="AJ53">
        <v>26.24</v>
      </c>
      <c r="AK53">
        <v>175</v>
      </c>
      <c r="AL53">
        <v>75</v>
      </c>
    </row>
    <row r="54" spans="1:38">
      <c r="A54" t="s">
        <v>96</v>
      </c>
      <c r="B54" s="35">
        <v>112.34</v>
      </c>
      <c r="C54" s="35">
        <v>74.58</v>
      </c>
      <c r="D54" s="94">
        <f t="shared" si="0"/>
        <v>91.7</v>
      </c>
      <c r="E54" s="35"/>
      <c r="F54" s="35"/>
      <c r="G54" s="35"/>
      <c r="H54" s="35"/>
      <c r="I54" s="35"/>
      <c r="J54" s="38">
        <v>13.24</v>
      </c>
      <c r="K54" s="38">
        <v>13.24</v>
      </c>
      <c r="L54" s="38">
        <v>16.28</v>
      </c>
      <c r="M54">
        <v>70.150000000000006</v>
      </c>
      <c r="N54">
        <v>135.30000000000001</v>
      </c>
      <c r="O54">
        <v>100.22</v>
      </c>
      <c r="P54">
        <v>0.69</v>
      </c>
      <c r="Q54">
        <v>13.41</v>
      </c>
      <c r="R54" s="94">
        <v>30.57</v>
      </c>
      <c r="S54" s="94">
        <v>30.57</v>
      </c>
      <c r="T54" s="94">
        <v>30.56</v>
      </c>
      <c r="U54">
        <v>1.1399999999999999</v>
      </c>
      <c r="V54">
        <v>47.56</v>
      </c>
      <c r="W54">
        <v>1.48</v>
      </c>
      <c r="X54">
        <v>25.01</v>
      </c>
      <c r="Y54">
        <v>8.33</v>
      </c>
      <c r="Z54">
        <v>8.33</v>
      </c>
      <c r="AA54">
        <v>226.87</v>
      </c>
      <c r="AB54">
        <v>45.38</v>
      </c>
      <c r="AC54">
        <v>93</v>
      </c>
      <c r="AD54">
        <v>43</v>
      </c>
      <c r="AE54">
        <v>90</v>
      </c>
      <c r="AF54">
        <v>45</v>
      </c>
      <c r="AG54">
        <v>5.33</v>
      </c>
      <c r="AH54">
        <v>17.329999999999998</v>
      </c>
      <c r="AI54">
        <v>17.34</v>
      </c>
      <c r="AJ54">
        <v>26.24</v>
      </c>
      <c r="AK54">
        <v>182</v>
      </c>
      <c r="AL54">
        <v>78</v>
      </c>
    </row>
    <row r="55" spans="1:38">
      <c r="A55" t="s">
        <v>97</v>
      </c>
      <c r="B55" s="35">
        <v>112.34</v>
      </c>
      <c r="C55" s="35">
        <v>74.58</v>
      </c>
      <c r="D55" s="94">
        <f t="shared" si="0"/>
        <v>91.7</v>
      </c>
      <c r="E55" s="35"/>
      <c r="F55" s="35"/>
      <c r="G55" s="35"/>
      <c r="H55" s="35"/>
      <c r="I55" s="35"/>
      <c r="J55" s="38">
        <v>13.24</v>
      </c>
      <c r="K55" s="38">
        <v>13.24</v>
      </c>
      <c r="L55" s="38">
        <v>16.28</v>
      </c>
      <c r="M55">
        <v>70.150000000000006</v>
      </c>
      <c r="N55">
        <v>135.30000000000001</v>
      </c>
      <c r="O55">
        <v>100.22</v>
      </c>
      <c r="P55">
        <v>0.69</v>
      </c>
      <c r="Q55">
        <v>15.01</v>
      </c>
      <c r="R55" s="94">
        <v>30.57</v>
      </c>
      <c r="S55" s="94">
        <v>30.57</v>
      </c>
      <c r="T55" s="94">
        <v>30.56</v>
      </c>
      <c r="U55">
        <v>1.1399999999999999</v>
      </c>
      <c r="V55">
        <v>45.51</v>
      </c>
      <c r="W55">
        <v>1.53</v>
      </c>
      <c r="X55">
        <v>25.01</v>
      </c>
      <c r="Y55">
        <v>8.33</v>
      </c>
      <c r="Z55">
        <v>8.33</v>
      </c>
      <c r="AA55">
        <v>226.87</v>
      </c>
      <c r="AB55">
        <v>45.38</v>
      </c>
      <c r="AC55">
        <v>93</v>
      </c>
      <c r="AD55">
        <v>43</v>
      </c>
      <c r="AE55">
        <v>87</v>
      </c>
      <c r="AF55">
        <v>43</v>
      </c>
      <c r="AG55">
        <v>5.33</v>
      </c>
      <c r="AH55">
        <v>17.670000000000002</v>
      </c>
      <c r="AI55">
        <v>17.66</v>
      </c>
      <c r="AJ55">
        <v>26.24</v>
      </c>
      <c r="AK55">
        <v>182</v>
      </c>
      <c r="AL55">
        <v>78</v>
      </c>
    </row>
    <row r="56" spans="1:38">
      <c r="A56" t="s">
        <v>98</v>
      </c>
      <c r="B56" s="35">
        <v>112.34</v>
      </c>
      <c r="C56" s="35">
        <v>74.58</v>
      </c>
      <c r="D56" s="94">
        <f t="shared" si="0"/>
        <v>91.7</v>
      </c>
      <c r="E56" s="35"/>
      <c r="F56" s="35"/>
      <c r="G56" s="35"/>
      <c r="H56" s="35"/>
      <c r="I56" s="35"/>
      <c r="J56" s="38">
        <v>12.84</v>
      </c>
      <c r="K56" s="38">
        <v>12.84</v>
      </c>
      <c r="L56" s="38">
        <v>15.78</v>
      </c>
      <c r="M56">
        <v>70.150000000000006</v>
      </c>
      <c r="N56">
        <v>135.30000000000001</v>
      </c>
      <c r="O56">
        <v>100.22</v>
      </c>
      <c r="P56">
        <v>0.69</v>
      </c>
      <c r="Q56">
        <v>14.61</v>
      </c>
      <c r="R56" s="94">
        <v>30.57</v>
      </c>
      <c r="S56" s="94">
        <v>30.57</v>
      </c>
      <c r="T56" s="94">
        <v>30.56</v>
      </c>
      <c r="U56">
        <v>1.1399999999999999</v>
      </c>
      <c r="V56">
        <v>47.29</v>
      </c>
      <c r="W56">
        <v>1.53</v>
      </c>
      <c r="X56">
        <v>25.01</v>
      </c>
      <c r="Y56">
        <v>8.33</v>
      </c>
      <c r="Z56">
        <v>8.33</v>
      </c>
      <c r="AA56">
        <v>226.87</v>
      </c>
      <c r="AB56">
        <v>45.38</v>
      </c>
      <c r="AC56">
        <v>92</v>
      </c>
      <c r="AD56">
        <v>42</v>
      </c>
      <c r="AE56">
        <v>87</v>
      </c>
      <c r="AF56">
        <v>43</v>
      </c>
      <c r="AG56">
        <v>5.33</v>
      </c>
      <c r="AH56">
        <v>18</v>
      </c>
      <c r="AI56">
        <v>18</v>
      </c>
      <c r="AJ56">
        <v>25.73</v>
      </c>
      <c r="AK56">
        <v>179</v>
      </c>
      <c r="AL56">
        <v>76</v>
      </c>
    </row>
    <row r="57" spans="1:38">
      <c r="A57" t="s">
        <v>99</v>
      </c>
      <c r="B57" s="35">
        <v>112.34</v>
      </c>
      <c r="C57" s="35">
        <v>74.58</v>
      </c>
      <c r="D57" s="94">
        <f t="shared" si="0"/>
        <v>91.7</v>
      </c>
      <c r="E57" s="35"/>
      <c r="F57" s="35"/>
      <c r="G57" s="35"/>
      <c r="H57" s="35"/>
      <c r="I57" s="35"/>
      <c r="J57" s="38">
        <v>12.35</v>
      </c>
      <c r="K57" s="38">
        <v>12.35</v>
      </c>
      <c r="L57" s="38">
        <v>15.19</v>
      </c>
      <c r="M57">
        <v>70.150000000000006</v>
      </c>
      <c r="N57">
        <v>135.30000000000001</v>
      </c>
      <c r="O57">
        <v>100.22</v>
      </c>
      <c r="P57">
        <v>0.69</v>
      </c>
      <c r="Q57">
        <v>14.21</v>
      </c>
      <c r="R57" s="94">
        <v>30.57</v>
      </c>
      <c r="S57" s="94">
        <v>30.57</v>
      </c>
      <c r="T57" s="94">
        <v>30.56</v>
      </c>
      <c r="U57">
        <v>1.1399999999999999</v>
      </c>
      <c r="V57">
        <v>46.27</v>
      </c>
      <c r="W57">
        <v>1.53</v>
      </c>
      <c r="X57">
        <v>33</v>
      </c>
      <c r="Y57">
        <v>11</v>
      </c>
      <c r="Z57">
        <v>11</v>
      </c>
      <c r="AA57">
        <v>226.87</v>
      </c>
      <c r="AB57">
        <v>45.38</v>
      </c>
      <c r="AC57">
        <v>91</v>
      </c>
      <c r="AD57">
        <v>41</v>
      </c>
      <c r="AE57">
        <v>90</v>
      </c>
      <c r="AF57">
        <v>45</v>
      </c>
      <c r="AG57">
        <v>5.33</v>
      </c>
      <c r="AH57">
        <v>18.329999999999998</v>
      </c>
      <c r="AI57">
        <v>18.34</v>
      </c>
      <c r="AJ57">
        <v>25.73</v>
      </c>
      <c r="AK57">
        <v>189</v>
      </c>
      <c r="AL57">
        <v>81</v>
      </c>
    </row>
    <row r="58" spans="1:38">
      <c r="A58" t="s">
        <v>100</v>
      </c>
      <c r="B58" s="35">
        <v>112.34</v>
      </c>
      <c r="C58" s="35">
        <v>74.58</v>
      </c>
      <c r="D58" s="94">
        <f t="shared" si="0"/>
        <v>91.7</v>
      </c>
      <c r="E58" s="35"/>
      <c r="F58" s="35"/>
      <c r="G58" s="35"/>
      <c r="H58" s="35"/>
      <c r="I58" s="35"/>
      <c r="J58" s="38">
        <v>11.63</v>
      </c>
      <c r="K58" s="38">
        <v>11.63</v>
      </c>
      <c r="L58" s="38">
        <v>14.31</v>
      </c>
      <c r="M58">
        <v>70.150000000000006</v>
      </c>
      <c r="N58">
        <v>135.30000000000001</v>
      </c>
      <c r="O58">
        <v>100.22</v>
      </c>
      <c r="P58">
        <v>0.69</v>
      </c>
      <c r="Q58">
        <v>14.21</v>
      </c>
      <c r="R58" s="94">
        <v>30.57</v>
      </c>
      <c r="S58" s="94">
        <v>30.57</v>
      </c>
      <c r="T58" s="94">
        <v>30.56</v>
      </c>
      <c r="U58">
        <v>1.1399999999999999</v>
      </c>
      <c r="V58">
        <v>45.01</v>
      </c>
      <c r="W58">
        <v>1.53</v>
      </c>
      <c r="X58">
        <v>33.49</v>
      </c>
      <c r="Y58">
        <v>11.17</v>
      </c>
      <c r="Z58">
        <v>11.17</v>
      </c>
      <c r="AA58">
        <v>226.87</v>
      </c>
      <c r="AB58">
        <v>45.38</v>
      </c>
      <c r="AC58">
        <v>90</v>
      </c>
      <c r="AD58">
        <v>40</v>
      </c>
      <c r="AE58">
        <v>88</v>
      </c>
      <c r="AF58">
        <v>44</v>
      </c>
      <c r="AG58">
        <v>5.33</v>
      </c>
      <c r="AH58">
        <v>18.670000000000002</v>
      </c>
      <c r="AI58">
        <v>18.66</v>
      </c>
      <c r="AJ58">
        <v>25.73</v>
      </c>
      <c r="AK58">
        <v>182</v>
      </c>
      <c r="AL58">
        <v>78</v>
      </c>
    </row>
    <row r="59" spans="1:38">
      <c r="A59" t="s">
        <v>101</v>
      </c>
      <c r="B59" s="35">
        <v>112.34</v>
      </c>
      <c r="C59" s="35">
        <v>74.58</v>
      </c>
      <c r="D59" s="94">
        <f t="shared" si="0"/>
        <v>91.7</v>
      </c>
      <c r="E59" s="35"/>
      <c r="F59" s="35"/>
      <c r="G59" s="35"/>
      <c r="H59" s="35"/>
      <c r="I59" s="35"/>
      <c r="J59" s="38">
        <v>11.38</v>
      </c>
      <c r="K59" s="38">
        <v>11.38</v>
      </c>
      <c r="L59" s="38">
        <v>14</v>
      </c>
      <c r="M59">
        <v>70.150000000000006</v>
      </c>
      <c r="N59">
        <v>135.30000000000001</v>
      </c>
      <c r="O59">
        <v>100.22</v>
      </c>
      <c r="P59">
        <v>0.69</v>
      </c>
      <c r="Q59">
        <v>14.21</v>
      </c>
      <c r="R59" s="94">
        <v>30.57</v>
      </c>
      <c r="S59" s="94">
        <v>30.57</v>
      </c>
      <c r="T59" s="94">
        <v>30.56</v>
      </c>
      <c r="U59">
        <v>1.1399999999999999</v>
      </c>
      <c r="V59">
        <v>42.97</v>
      </c>
      <c r="W59">
        <v>1.53</v>
      </c>
      <c r="X59">
        <v>34.5</v>
      </c>
      <c r="Y59">
        <v>11.5</v>
      </c>
      <c r="Z59">
        <v>11.5</v>
      </c>
      <c r="AA59">
        <v>226.06</v>
      </c>
      <c r="AB59">
        <v>45.21</v>
      </c>
      <c r="AC59">
        <v>87</v>
      </c>
      <c r="AD59">
        <v>39</v>
      </c>
      <c r="AE59">
        <v>83</v>
      </c>
      <c r="AF59">
        <v>42</v>
      </c>
      <c r="AG59">
        <v>9.67</v>
      </c>
      <c r="AH59">
        <v>19</v>
      </c>
      <c r="AI59">
        <v>19</v>
      </c>
      <c r="AJ59">
        <v>25.73</v>
      </c>
      <c r="AK59">
        <v>175</v>
      </c>
      <c r="AL59">
        <v>75</v>
      </c>
    </row>
    <row r="60" spans="1:38">
      <c r="A60" t="s">
        <v>102</v>
      </c>
      <c r="B60" s="35">
        <v>112.34</v>
      </c>
      <c r="C60" s="35">
        <v>74.58</v>
      </c>
      <c r="D60" s="94">
        <f t="shared" si="0"/>
        <v>91.7</v>
      </c>
      <c r="E60" s="35"/>
      <c r="F60" s="35"/>
      <c r="G60" s="35"/>
      <c r="H60" s="35"/>
      <c r="I60" s="35"/>
      <c r="J60" s="38">
        <v>11.25</v>
      </c>
      <c r="K60" s="38">
        <v>11.25</v>
      </c>
      <c r="L60" s="38">
        <v>13.85</v>
      </c>
      <c r="M60">
        <v>70.150000000000006</v>
      </c>
      <c r="N60">
        <v>135.30000000000001</v>
      </c>
      <c r="O60">
        <v>100.22</v>
      </c>
      <c r="P60">
        <v>0.69</v>
      </c>
      <c r="Q60">
        <v>14.41</v>
      </c>
      <c r="R60" s="94">
        <v>30.57</v>
      </c>
      <c r="S60" s="94">
        <v>30.57</v>
      </c>
      <c r="T60" s="94">
        <v>30.56</v>
      </c>
      <c r="U60">
        <v>1.1399999999999999</v>
      </c>
      <c r="V60">
        <v>41.94</v>
      </c>
      <c r="W60">
        <v>1.53</v>
      </c>
      <c r="X60">
        <v>34.5</v>
      </c>
      <c r="Y60">
        <v>11.5</v>
      </c>
      <c r="Z60">
        <v>11.5</v>
      </c>
      <c r="AA60">
        <v>217.02</v>
      </c>
      <c r="AB60">
        <v>43.41</v>
      </c>
      <c r="AC60">
        <v>83</v>
      </c>
      <c r="AD60">
        <v>37</v>
      </c>
      <c r="AE60">
        <v>80</v>
      </c>
      <c r="AF60">
        <v>40</v>
      </c>
      <c r="AG60">
        <v>10</v>
      </c>
      <c r="AH60">
        <v>20</v>
      </c>
      <c r="AI60">
        <v>20</v>
      </c>
      <c r="AJ60">
        <v>25.73</v>
      </c>
      <c r="AK60">
        <v>168</v>
      </c>
      <c r="AL60">
        <v>72</v>
      </c>
    </row>
    <row r="61" spans="1:38">
      <c r="A61" t="s">
        <v>103</v>
      </c>
      <c r="B61" s="35">
        <v>112.34</v>
      </c>
      <c r="C61" s="35">
        <v>74.58</v>
      </c>
      <c r="D61" s="94">
        <f t="shared" si="0"/>
        <v>91.7</v>
      </c>
      <c r="E61" s="35"/>
      <c r="F61" s="35"/>
      <c r="G61" s="35"/>
      <c r="H61" s="35"/>
      <c r="I61" s="35"/>
      <c r="J61" s="38">
        <v>10.36</v>
      </c>
      <c r="K61" s="38">
        <v>10.36</v>
      </c>
      <c r="L61" s="38">
        <v>12.74</v>
      </c>
      <c r="M61">
        <v>70.150000000000006</v>
      </c>
      <c r="N61">
        <v>135.30000000000001</v>
      </c>
      <c r="O61">
        <v>100.22</v>
      </c>
      <c r="P61">
        <v>0.69</v>
      </c>
      <c r="Q61">
        <v>14.41</v>
      </c>
      <c r="R61" s="94">
        <v>30.57</v>
      </c>
      <c r="S61" s="94">
        <v>30.57</v>
      </c>
      <c r="T61" s="94">
        <v>30.56</v>
      </c>
      <c r="U61">
        <v>1.1399999999999999</v>
      </c>
      <c r="V61">
        <v>33.119999999999997</v>
      </c>
      <c r="W61">
        <v>1.53</v>
      </c>
      <c r="X61">
        <v>34.99</v>
      </c>
      <c r="Y61">
        <v>11.67</v>
      </c>
      <c r="Z61">
        <v>11.67</v>
      </c>
      <c r="AA61">
        <v>206.06</v>
      </c>
      <c r="AB61">
        <v>41.21</v>
      </c>
      <c r="AC61">
        <v>78</v>
      </c>
      <c r="AD61">
        <v>35</v>
      </c>
      <c r="AE61">
        <v>75</v>
      </c>
      <c r="AF61">
        <v>38</v>
      </c>
      <c r="AG61">
        <v>9.67</v>
      </c>
      <c r="AH61">
        <v>20</v>
      </c>
      <c r="AI61">
        <v>20</v>
      </c>
      <c r="AJ61">
        <v>25.73</v>
      </c>
      <c r="AK61">
        <v>151</v>
      </c>
      <c r="AL61">
        <v>64</v>
      </c>
    </row>
    <row r="62" spans="1:38">
      <c r="A62" t="s">
        <v>104</v>
      </c>
      <c r="B62" s="35">
        <v>112.34</v>
      </c>
      <c r="C62" s="35">
        <v>74.58</v>
      </c>
      <c r="D62" s="94">
        <f t="shared" si="0"/>
        <v>91.7</v>
      </c>
      <c r="E62" s="35"/>
      <c r="F62" s="35"/>
      <c r="G62" s="35"/>
      <c r="H62" s="35"/>
      <c r="I62" s="35"/>
      <c r="J62" s="38">
        <v>9.4700000000000006</v>
      </c>
      <c r="K62" s="38">
        <v>9.4700000000000006</v>
      </c>
      <c r="L62" s="38">
        <v>11.64</v>
      </c>
      <c r="M62">
        <v>70.150000000000006</v>
      </c>
      <c r="N62">
        <v>135.30000000000001</v>
      </c>
      <c r="O62">
        <v>100.22</v>
      </c>
      <c r="P62">
        <v>0.69</v>
      </c>
      <c r="Q62">
        <v>14.21</v>
      </c>
      <c r="R62" s="94">
        <v>30.57</v>
      </c>
      <c r="S62" s="94">
        <v>30.57</v>
      </c>
      <c r="T62" s="94">
        <v>30.56</v>
      </c>
      <c r="U62">
        <v>1.1399999999999999</v>
      </c>
      <c r="V62">
        <v>31.64</v>
      </c>
      <c r="W62">
        <v>1.53</v>
      </c>
      <c r="X62">
        <v>35.51</v>
      </c>
      <c r="Y62">
        <v>11.83</v>
      </c>
      <c r="Z62">
        <v>11.83</v>
      </c>
      <c r="AA62">
        <v>193.61</v>
      </c>
      <c r="AB62">
        <v>38.72</v>
      </c>
      <c r="AC62">
        <v>73</v>
      </c>
      <c r="AD62">
        <v>33</v>
      </c>
      <c r="AE62">
        <v>70</v>
      </c>
      <c r="AF62">
        <v>35</v>
      </c>
      <c r="AG62">
        <v>9.67</v>
      </c>
      <c r="AH62">
        <v>20</v>
      </c>
      <c r="AI62">
        <v>20</v>
      </c>
      <c r="AJ62">
        <v>25.73</v>
      </c>
      <c r="AK62">
        <v>137</v>
      </c>
      <c r="AL62">
        <v>58</v>
      </c>
    </row>
    <row r="63" spans="1:38">
      <c r="A63" t="s">
        <v>105</v>
      </c>
      <c r="B63" s="35">
        <v>130.59</v>
      </c>
      <c r="C63" s="35">
        <v>74.58</v>
      </c>
      <c r="D63" s="94">
        <f t="shared" si="0"/>
        <v>91.7</v>
      </c>
      <c r="E63" s="35"/>
      <c r="F63" s="35"/>
      <c r="G63" s="35"/>
      <c r="H63" s="35"/>
      <c r="I63" s="35"/>
      <c r="J63" s="38">
        <v>8.59</v>
      </c>
      <c r="K63" s="38">
        <v>8.59</v>
      </c>
      <c r="L63" s="38">
        <v>10.55</v>
      </c>
      <c r="M63">
        <v>70.150000000000006</v>
      </c>
      <c r="N63">
        <v>135.30000000000001</v>
      </c>
      <c r="O63">
        <v>100.22</v>
      </c>
      <c r="P63">
        <v>0.69</v>
      </c>
      <c r="Q63">
        <v>18.010000000000002</v>
      </c>
      <c r="R63" s="94">
        <v>30.57</v>
      </c>
      <c r="S63" s="94">
        <v>30.57</v>
      </c>
      <c r="T63" s="94">
        <v>30.56</v>
      </c>
      <c r="U63">
        <v>1.22</v>
      </c>
      <c r="V63">
        <v>27.32</v>
      </c>
      <c r="W63">
        <v>1.57</v>
      </c>
      <c r="X63">
        <v>36</v>
      </c>
      <c r="Y63">
        <v>12</v>
      </c>
      <c r="Z63">
        <v>12</v>
      </c>
      <c r="AA63">
        <v>179.96</v>
      </c>
      <c r="AB63">
        <v>35.99</v>
      </c>
      <c r="AC63">
        <v>69</v>
      </c>
      <c r="AD63">
        <v>31</v>
      </c>
      <c r="AE63">
        <v>63</v>
      </c>
      <c r="AF63">
        <v>32</v>
      </c>
      <c r="AG63">
        <v>9.33</v>
      </c>
      <c r="AH63">
        <v>20</v>
      </c>
      <c r="AI63">
        <v>20</v>
      </c>
      <c r="AJ63">
        <v>25.73</v>
      </c>
      <c r="AK63">
        <v>130</v>
      </c>
      <c r="AL63">
        <v>55</v>
      </c>
    </row>
    <row r="64" spans="1:38">
      <c r="A64" t="s">
        <v>106</v>
      </c>
      <c r="B64" s="35">
        <v>130.59</v>
      </c>
      <c r="C64" s="35">
        <v>74.58</v>
      </c>
      <c r="D64" s="94">
        <f t="shared" si="0"/>
        <v>91.7</v>
      </c>
      <c r="E64" s="35"/>
      <c r="F64" s="35"/>
      <c r="G64" s="35"/>
      <c r="H64" s="35"/>
      <c r="I64" s="35"/>
      <c r="J64" s="38">
        <v>7.7</v>
      </c>
      <c r="K64" s="38">
        <v>7.7</v>
      </c>
      <c r="L64" s="38">
        <v>10.41</v>
      </c>
      <c r="M64">
        <v>70.150000000000006</v>
      </c>
      <c r="N64">
        <v>135.30000000000001</v>
      </c>
      <c r="O64">
        <v>100.22</v>
      </c>
      <c r="P64">
        <v>0.69</v>
      </c>
      <c r="Q64">
        <v>17.809999999999999</v>
      </c>
      <c r="R64" s="94">
        <v>30.57</v>
      </c>
      <c r="S64" s="94">
        <v>30.57</v>
      </c>
      <c r="T64" s="94">
        <v>30.56</v>
      </c>
      <c r="U64">
        <v>1.22</v>
      </c>
      <c r="V64">
        <v>25.22</v>
      </c>
      <c r="W64">
        <v>1.57</v>
      </c>
      <c r="X64">
        <v>37.01</v>
      </c>
      <c r="Y64">
        <v>12.33</v>
      </c>
      <c r="Z64">
        <v>12.33</v>
      </c>
      <c r="AA64">
        <v>165.22</v>
      </c>
      <c r="AB64">
        <v>33.04</v>
      </c>
      <c r="AC64">
        <v>60</v>
      </c>
      <c r="AD64">
        <v>28</v>
      </c>
      <c r="AE64">
        <v>59</v>
      </c>
      <c r="AF64">
        <v>29</v>
      </c>
      <c r="AG64">
        <v>9.33</v>
      </c>
      <c r="AH64">
        <v>20</v>
      </c>
      <c r="AI64">
        <v>20</v>
      </c>
      <c r="AJ64">
        <v>25.73</v>
      </c>
      <c r="AK64">
        <v>116</v>
      </c>
      <c r="AL64">
        <v>49</v>
      </c>
    </row>
    <row r="65" spans="1:38">
      <c r="A65" t="s">
        <v>107</v>
      </c>
      <c r="B65" s="35">
        <v>130.59</v>
      </c>
      <c r="C65" s="35">
        <v>74.58</v>
      </c>
      <c r="D65" s="94">
        <f t="shared" si="0"/>
        <v>90.57</v>
      </c>
      <c r="E65" s="35"/>
      <c r="F65" s="35"/>
      <c r="G65" s="35"/>
      <c r="H65" s="35"/>
      <c r="I65" s="35"/>
      <c r="J65" s="38">
        <v>6.81</v>
      </c>
      <c r="K65" s="38">
        <v>6.81</v>
      </c>
      <c r="L65" s="38">
        <v>9.2200000000000006</v>
      </c>
      <c r="M65">
        <v>70.150000000000006</v>
      </c>
      <c r="N65">
        <v>135.30000000000001</v>
      </c>
      <c r="O65">
        <v>100.22</v>
      </c>
      <c r="P65">
        <v>0.69</v>
      </c>
      <c r="Q65">
        <v>20.010000000000002</v>
      </c>
      <c r="R65" s="94">
        <v>32.79</v>
      </c>
      <c r="S65" s="94">
        <v>25</v>
      </c>
      <c r="T65" s="94">
        <v>32.78</v>
      </c>
      <c r="U65">
        <v>1.22</v>
      </c>
      <c r="V65">
        <v>23.18</v>
      </c>
      <c r="W65">
        <v>1.57</v>
      </c>
      <c r="X65">
        <v>37.99</v>
      </c>
      <c r="Y65">
        <v>12.67</v>
      </c>
      <c r="Z65">
        <v>12.67</v>
      </c>
      <c r="AA65">
        <v>149.41</v>
      </c>
      <c r="AB65">
        <v>29.88</v>
      </c>
      <c r="AC65">
        <v>55</v>
      </c>
      <c r="AD65">
        <v>24</v>
      </c>
      <c r="AE65">
        <v>52</v>
      </c>
      <c r="AF65">
        <v>26</v>
      </c>
      <c r="AG65">
        <v>9</v>
      </c>
      <c r="AH65">
        <v>20</v>
      </c>
      <c r="AI65">
        <v>20</v>
      </c>
      <c r="AJ65">
        <v>25.73</v>
      </c>
      <c r="AK65">
        <v>102</v>
      </c>
      <c r="AL65">
        <v>43</v>
      </c>
    </row>
    <row r="66" spans="1:38">
      <c r="A66" t="s">
        <v>108</v>
      </c>
      <c r="B66" s="35">
        <v>130.59</v>
      </c>
      <c r="C66" s="35">
        <v>86.77</v>
      </c>
      <c r="D66" s="94">
        <f t="shared" si="0"/>
        <v>82.64</v>
      </c>
      <c r="E66" s="35"/>
      <c r="F66" s="35"/>
      <c r="G66" s="35"/>
      <c r="H66" s="35"/>
      <c r="I66" s="35"/>
      <c r="J66" s="38">
        <v>5.92</v>
      </c>
      <c r="K66" s="38">
        <v>5.92</v>
      </c>
      <c r="L66" s="38">
        <v>8</v>
      </c>
      <c r="M66">
        <v>70.150000000000006</v>
      </c>
      <c r="N66">
        <v>135.30000000000001</v>
      </c>
      <c r="O66">
        <v>100.22</v>
      </c>
      <c r="P66">
        <v>0.69</v>
      </c>
      <c r="Q66">
        <v>20.61</v>
      </c>
      <c r="R66" s="94">
        <v>32.96</v>
      </c>
      <c r="S66" s="94">
        <v>18</v>
      </c>
      <c r="T66" s="94">
        <v>31.68</v>
      </c>
      <c r="U66">
        <v>1.22</v>
      </c>
      <c r="V66">
        <v>21.55</v>
      </c>
      <c r="W66">
        <v>1.57</v>
      </c>
      <c r="X66">
        <v>37.99</v>
      </c>
      <c r="Y66">
        <v>12.67</v>
      </c>
      <c r="Z66">
        <v>12.67</v>
      </c>
      <c r="AA66">
        <v>132.47999999999999</v>
      </c>
      <c r="AB66">
        <v>26.5</v>
      </c>
      <c r="AC66">
        <v>47</v>
      </c>
      <c r="AD66">
        <v>21</v>
      </c>
      <c r="AE66">
        <v>43</v>
      </c>
      <c r="AF66">
        <v>22</v>
      </c>
      <c r="AG66">
        <v>8.67</v>
      </c>
      <c r="AH66">
        <v>20</v>
      </c>
      <c r="AI66">
        <v>20</v>
      </c>
      <c r="AJ66">
        <v>26.24</v>
      </c>
      <c r="AK66">
        <v>88</v>
      </c>
      <c r="AL66">
        <v>37</v>
      </c>
    </row>
    <row r="67" spans="1:38">
      <c r="A67" t="s">
        <v>109</v>
      </c>
      <c r="B67" s="35">
        <v>130.59</v>
      </c>
      <c r="C67" s="35">
        <v>86.77</v>
      </c>
      <c r="D67" s="94">
        <f t="shared" si="0"/>
        <v>65.37</v>
      </c>
      <c r="E67" s="35"/>
      <c r="F67" s="35"/>
      <c r="G67" s="35"/>
      <c r="H67" s="35"/>
      <c r="I67" s="35"/>
      <c r="J67" s="38">
        <v>4.91</v>
      </c>
      <c r="K67" s="38">
        <v>4.91</v>
      </c>
      <c r="L67" s="38">
        <v>6.64</v>
      </c>
      <c r="M67">
        <v>70.150000000000006</v>
      </c>
      <c r="N67">
        <v>135.30000000000001</v>
      </c>
      <c r="O67">
        <v>100.22</v>
      </c>
      <c r="P67">
        <v>0.85</v>
      </c>
      <c r="Q67">
        <v>21.41</v>
      </c>
      <c r="R67" s="94">
        <v>33</v>
      </c>
      <c r="S67" s="94">
        <v>10</v>
      </c>
      <c r="T67" s="94">
        <v>22.37</v>
      </c>
      <c r="U67">
        <v>1.22</v>
      </c>
      <c r="V67">
        <v>16.559999999999999</v>
      </c>
      <c r="W67">
        <v>1.62</v>
      </c>
      <c r="X67">
        <v>25.01</v>
      </c>
      <c r="Y67">
        <v>8.33</v>
      </c>
      <c r="Z67">
        <v>8.33</v>
      </c>
      <c r="AA67">
        <v>114.47</v>
      </c>
      <c r="AB67">
        <v>22.9</v>
      </c>
      <c r="AC67">
        <v>42</v>
      </c>
      <c r="AD67">
        <v>17</v>
      </c>
      <c r="AE67">
        <v>35</v>
      </c>
      <c r="AF67">
        <v>18</v>
      </c>
      <c r="AG67">
        <v>8</v>
      </c>
      <c r="AH67">
        <v>20</v>
      </c>
      <c r="AI67">
        <v>20</v>
      </c>
      <c r="AJ67">
        <v>26.74</v>
      </c>
      <c r="AK67">
        <v>70</v>
      </c>
      <c r="AL67">
        <v>30</v>
      </c>
    </row>
    <row r="68" spans="1:38">
      <c r="A68" t="s">
        <v>110</v>
      </c>
      <c r="B68" s="35">
        <v>130.59</v>
      </c>
      <c r="C68" s="35">
        <v>86.77</v>
      </c>
      <c r="D68" s="94">
        <f t="shared" ref="D68:D98" si="1">R68+S68+T68</f>
        <v>44.65</v>
      </c>
      <c r="E68" s="35"/>
      <c r="F68" s="35"/>
      <c r="G68" s="35"/>
      <c r="H68" s="35"/>
      <c r="I68" s="35"/>
      <c r="J68" s="38">
        <v>3.91</v>
      </c>
      <c r="K68" s="38">
        <v>3.91</v>
      </c>
      <c r="L68" s="38">
        <v>5.28</v>
      </c>
      <c r="M68">
        <v>70.150000000000006</v>
      </c>
      <c r="N68">
        <v>135.30000000000001</v>
      </c>
      <c r="O68">
        <v>100.22</v>
      </c>
      <c r="P68">
        <v>0.85</v>
      </c>
      <c r="Q68">
        <v>21.61</v>
      </c>
      <c r="R68" s="94">
        <v>25.08</v>
      </c>
      <c r="S68" s="94">
        <v>5</v>
      </c>
      <c r="T68" s="94">
        <v>14.57</v>
      </c>
      <c r="U68">
        <v>1.22</v>
      </c>
      <c r="V68">
        <v>18.239999999999998</v>
      </c>
      <c r="W68">
        <v>1.62</v>
      </c>
      <c r="X68">
        <v>24</v>
      </c>
      <c r="Y68">
        <v>8</v>
      </c>
      <c r="Z68">
        <v>8</v>
      </c>
      <c r="AA68">
        <v>95.57</v>
      </c>
      <c r="AB68">
        <v>19.12</v>
      </c>
      <c r="AC68">
        <v>33</v>
      </c>
      <c r="AD68">
        <v>12</v>
      </c>
      <c r="AE68">
        <v>27</v>
      </c>
      <c r="AF68">
        <v>13</v>
      </c>
      <c r="AG68">
        <v>7.33</v>
      </c>
      <c r="AH68">
        <v>20</v>
      </c>
      <c r="AI68">
        <v>20</v>
      </c>
      <c r="AJ68">
        <v>26.74</v>
      </c>
      <c r="AK68">
        <v>56</v>
      </c>
      <c r="AL68">
        <v>24</v>
      </c>
    </row>
    <row r="69" spans="1:38">
      <c r="A69" t="s">
        <v>111</v>
      </c>
      <c r="B69" s="35">
        <v>130.59</v>
      </c>
      <c r="C69" s="35">
        <v>86.77</v>
      </c>
      <c r="D69" s="94">
        <f t="shared" si="1"/>
        <v>22.78</v>
      </c>
      <c r="E69" s="35"/>
      <c r="F69" s="35"/>
      <c r="G69" s="35"/>
      <c r="H69" s="35"/>
      <c r="I69" s="35"/>
      <c r="J69" s="38">
        <v>2.89</v>
      </c>
      <c r="K69" s="38">
        <v>2.89</v>
      </c>
      <c r="L69" s="38">
        <v>3.92</v>
      </c>
      <c r="M69">
        <v>66</v>
      </c>
      <c r="N69">
        <v>135.30000000000001</v>
      </c>
      <c r="O69">
        <v>100.22</v>
      </c>
      <c r="P69">
        <v>0.85</v>
      </c>
      <c r="Q69">
        <v>21.81</v>
      </c>
      <c r="R69" s="94">
        <v>13.44</v>
      </c>
      <c r="S69" s="94">
        <v>1</v>
      </c>
      <c r="T69" s="94">
        <v>8.34</v>
      </c>
      <c r="U69">
        <v>1.22</v>
      </c>
      <c r="V69">
        <v>13.12</v>
      </c>
      <c r="W69">
        <v>1.62</v>
      </c>
      <c r="X69">
        <v>22.5</v>
      </c>
      <c r="Y69">
        <v>7.5</v>
      </c>
      <c r="Z69">
        <v>7.5</v>
      </c>
      <c r="AA69">
        <v>76.069999999999993</v>
      </c>
      <c r="AB69">
        <v>15.21</v>
      </c>
      <c r="AC69">
        <v>25</v>
      </c>
      <c r="AD69">
        <v>6</v>
      </c>
      <c r="AE69">
        <v>19</v>
      </c>
      <c r="AF69">
        <v>9</v>
      </c>
      <c r="AG69">
        <v>6.67</v>
      </c>
      <c r="AH69">
        <v>20.329999999999998</v>
      </c>
      <c r="AI69">
        <v>20.34</v>
      </c>
      <c r="AJ69">
        <v>26.74</v>
      </c>
      <c r="AK69">
        <v>35</v>
      </c>
      <c r="AL69">
        <v>15</v>
      </c>
    </row>
    <row r="70" spans="1:38">
      <c r="A70" t="s">
        <v>112</v>
      </c>
      <c r="B70" s="35">
        <v>130.59</v>
      </c>
      <c r="C70" s="35">
        <v>86.77</v>
      </c>
      <c r="D70" s="94">
        <f t="shared" si="1"/>
        <v>8.94</v>
      </c>
      <c r="E70" s="35"/>
      <c r="F70" s="35"/>
      <c r="G70" s="35"/>
      <c r="H70" s="35"/>
      <c r="I70" s="35"/>
      <c r="J70" s="38">
        <v>1.89</v>
      </c>
      <c r="K70" s="38">
        <v>1.89</v>
      </c>
      <c r="L70" s="38">
        <v>2.56</v>
      </c>
      <c r="M70">
        <v>66</v>
      </c>
      <c r="N70">
        <v>135.30000000000001</v>
      </c>
      <c r="O70">
        <v>100.22</v>
      </c>
      <c r="P70">
        <v>0.85</v>
      </c>
      <c r="Q70">
        <v>21.41</v>
      </c>
      <c r="R70" s="94">
        <v>5.46</v>
      </c>
      <c r="S70" s="94">
        <v>0</v>
      </c>
      <c r="T70" s="94">
        <v>3.48</v>
      </c>
      <c r="U70">
        <v>1.22</v>
      </c>
      <c r="V70">
        <v>7.79</v>
      </c>
      <c r="W70">
        <v>1.62</v>
      </c>
      <c r="X70">
        <v>21.49</v>
      </c>
      <c r="Y70">
        <v>7.17</v>
      </c>
      <c r="Z70">
        <v>7.17</v>
      </c>
      <c r="AA70">
        <v>56.31</v>
      </c>
      <c r="AB70">
        <v>11.26</v>
      </c>
      <c r="AC70">
        <v>16</v>
      </c>
      <c r="AD70">
        <v>3</v>
      </c>
      <c r="AE70">
        <v>10</v>
      </c>
      <c r="AF70">
        <v>5</v>
      </c>
      <c r="AG70">
        <v>6</v>
      </c>
      <c r="AH70">
        <v>17.670000000000002</v>
      </c>
      <c r="AI70">
        <v>17.66</v>
      </c>
      <c r="AJ70">
        <v>26.24</v>
      </c>
      <c r="AK70">
        <v>14</v>
      </c>
      <c r="AL70">
        <v>6</v>
      </c>
    </row>
    <row r="71" spans="1:38">
      <c r="A71" t="s">
        <v>113</v>
      </c>
      <c r="B71" s="35">
        <v>130.59</v>
      </c>
      <c r="C71" s="35">
        <v>86.77</v>
      </c>
      <c r="D71" s="94">
        <f t="shared" si="1"/>
        <v>2.85</v>
      </c>
      <c r="E71" s="35"/>
      <c r="F71" s="35"/>
      <c r="G71" s="35"/>
      <c r="H71" s="35"/>
      <c r="I71" s="35"/>
      <c r="J71" s="38">
        <v>1.43</v>
      </c>
      <c r="K71" s="38">
        <v>1.43</v>
      </c>
      <c r="L71" s="38">
        <v>1.95</v>
      </c>
      <c r="M71">
        <v>66</v>
      </c>
      <c r="N71">
        <v>135.30000000000001</v>
      </c>
      <c r="O71">
        <v>100.22</v>
      </c>
      <c r="P71">
        <v>0.85</v>
      </c>
      <c r="Q71">
        <v>16.61</v>
      </c>
      <c r="R71" s="94">
        <v>2</v>
      </c>
      <c r="S71" s="94">
        <v>0</v>
      </c>
      <c r="T71" s="94">
        <v>0.85</v>
      </c>
      <c r="U71">
        <v>1.3</v>
      </c>
      <c r="V71">
        <v>4.0999999999999996</v>
      </c>
      <c r="W71">
        <v>1.62</v>
      </c>
      <c r="X71">
        <v>21.49</v>
      </c>
      <c r="Y71">
        <v>7.17</v>
      </c>
      <c r="Z71">
        <v>7.17</v>
      </c>
      <c r="AA71">
        <v>38.049999999999997</v>
      </c>
      <c r="AB71">
        <v>7.61</v>
      </c>
      <c r="AC71">
        <v>11</v>
      </c>
      <c r="AD71">
        <v>2</v>
      </c>
      <c r="AE71">
        <v>4</v>
      </c>
      <c r="AF71">
        <v>2</v>
      </c>
      <c r="AG71">
        <v>9</v>
      </c>
      <c r="AH71">
        <v>17.670000000000002</v>
      </c>
      <c r="AI71">
        <v>17.66</v>
      </c>
      <c r="AJ71">
        <v>26.24</v>
      </c>
      <c r="AK71">
        <v>7</v>
      </c>
      <c r="AL71">
        <v>3</v>
      </c>
    </row>
    <row r="72" spans="1:38">
      <c r="A72" t="s">
        <v>114</v>
      </c>
      <c r="B72" s="35">
        <v>130.59</v>
      </c>
      <c r="C72" s="35">
        <v>86.77</v>
      </c>
      <c r="D72" s="94">
        <f t="shared" si="1"/>
        <v>1.85</v>
      </c>
      <c r="E72" s="35"/>
      <c r="F72" s="35"/>
      <c r="G72" s="35"/>
      <c r="H72" s="35"/>
      <c r="I72" s="35"/>
      <c r="J72" s="38">
        <v>0.98</v>
      </c>
      <c r="K72" s="38">
        <v>0.98</v>
      </c>
      <c r="L72" s="38">
        <v>1.34</v>
      </c>
      <c r="M72">
        <v>115.03</v>
      </c>
      <c r="N72">
        <v>135.30000000000001</v>
      </c>
      <c r="O72">
        <v>100.22</v>
      </c>
      <c r="P72">
        <v>0.85</v>
      </c>
      <c r="Q72">
        <v>16.21</v>
      </c>
      <c r="R72" s="94">
        <v>0.56000000000000005</v>
      </c>
      <c r="S72" s="94">
        <v>0</v>
      </c>
      <c r="T72" s="94">
        <v>1.29</v>
      </c>
      <c r="U72">
        <v>1.3</v>
      </c>
      <c r="V72">
        <v>1.81</v>
      </c>
      <c r="W72">
        <v>1.62</v>
      </c>
      <c r="X72">
        <v>21.49</v>
      </c>
      <c r="Y72">
        <v>7.17</v>
      </c>
      <c r="Z72">
        <v>7.17</v>
      </c>
      <c r="AA72">
        <v>22.8</v>
      </c>
      <c r="AB72">
        <v>4.5599999999999996</v>
      </c>
      <c r="AC72">
        <v>7</v>
      </c>
      <c r="AD72">
        <v>1</v>
      </c>
      <c r="AE72">
        <v>1</v>
      </c>
      <c r="AF72">
        <v>0</v>
      </c>
      <c r="AG72">
        <v>7.67</v>
      </c>
      <c r="AH72">
        <v>17.670000000000002</v>
      </c>
      <c r="AI72">
        <v>17.66</v>
      </c>
      <c r="AJ72">
        <v>26.74</v>
      </c>
      <c r="AK72">
        <v>4</v>
      </c>
      <c r="AL72">
        <v>1</v>
      </c>
    </row>
    <row r="73" spans="1:38">
      <c r="A73" t="s">
        <v>115</v>
      </c>
      <c r="B73" s="35">
        <v>130.59</v>
      </c>
      <c r="C73" s="35">
        <v>86.77</v>
      </c>
      <c r="D73" s="94">
        <f t="shared" si="1"/>
        <v>0.78</v>
      </c>
      <c r="E73" s="35"/>
      <c r="F73" s="35"/>
      <c r="G73" s="35"/>
      <c r="H73" s="35"/>
      <c r="I73" s="35"/>
      <c r="J73" s="38">
        <v>0.53</v>
      </c>
      <c r="K73" s="38">
        <v>0.53</v>
      </c>
      <c r="L73" s="38">
        <v>0.72</v>
      </c>
      <c r="M73">
        <v>115.03</v>
      </c>
      <c r="N73">
        <v>135.30000000000001</v>
      </c>
      <c r="O73">
        <v>100.22</v>
      </c>
      <c r="P73">
        <v>0.85</v>
      </c>
      <c r="Q73">
        <v>16.010000000000002</v>
      </c>
      <c r="R73" s="94">
        <v>0.04</v>
      </c>
      <c r="S73" s="94">
        <v>0</v>
      </c>
      <c r="T73" s="94">
        <v>0.74</v>
      </c>
      <c r="U73">
        <v>1.3</v>
      </c>
      <c r="V73">
        <v>0.34</v>
      </c>
      <c r="W73">
        <v>1.62</v>
      </c>
      <c r="X73">
        <v>21.49</v>
      </c>
      <c r="Y73">
        <v>7.17</v>
      </c>
      <c r="Z73">
        <v>7.17</v>
      </c>
      <c r="AA73">
        <v>11.92</v>
      </c>
      <c r="AB73">
        <v>2.38</v>
      </c>
      <c r="AC73">
        <v>3</v>
      </c>
      <c r="AD73">
        <v>0</v>
      </c>
      <c r="AE73">
        <v>0</v>
      </c>
      <c r="AF73">
        <v>0</v>
      </c>
      <c r="AG73">
        <v>7.67</v>
      </c>
      <c r="AH73">
        <v>17.670000000000002</v>
      </c>
      <c r="AI73">
        <v>17.66</v>
      </c>
      <c r="AJ73">
        <v>26.74</v>
      </c>
      <c r="AK73">
        <v>1</v>
      </c>
      <c r="AL73">
        <v>0</v>
      </c>
    </row>
    <row r="74" spans="1:38">
      <c r="A74" t="s">
        <v>116</v>
      </c>
      <c r="B74" s="35">
        <v>130.59</v>
      </c>
      <c r="C74" s="35">
        <v>86.77</v>
      </c>
      <c r="D74" s="94">
        <f t="shared" si="1"/>
        <v>0.43</v>
      </c>
      <c r="E74" s="35"/>
      <c r="F74" s="35"/>
      <c r="G74" s="35"/>
      <c r="H74" s="35"/>
      <c r="I74" s="35"/>
      <c r="J74" s="38">
        <v>0.08</v>
      </c>
      <c r="K74" s="38">
        <v>0.08</v>
      </c>
      <c r="L74" s="38">
        <v>0.11</v>
      </c>
      <c r="M74">
        <v>115.03</v>
      </c>
      <c r="N74">
        <v>135.30000000000001</v>
      </c>
      <c r="O74">
        <v>100.22</v>
      </c>
      <c r="P74">
        <v>0.85</v>
      </c>
      <c r="Q74">
        <v>16.010000000000002</v>
      </c>
      <c r="R74" s="94">
        <v>0.02</v>
      </c>
      <c r="S74" s="94">
        <v>0</v>
      </c>
      <c r="T74" s="94">
        <v>0.41</v>
      </c>
      <c r="U74">
        <v>1.3</v>
      </c>
      <c r="V74">
        <v>0</v>
      </c>
      <c r="W74">
        <v>1.62</v>
      </c>
      <c r="X74">
        <v>21.49</v>
      </c>
      <c r="Y74">
        <v>7.17</v>
      </c>
      <c r="Z74">
        <v>7.17</v>
      </c>
      <c r="AA74">
        <v>5.0999999999999996</v>
      </c>
      <c r="AB74">
        <v>1.02</v>
      </c>
      <c r="AC74">
        <v>2</v>
      </c>
      <c r="AD74">
        <v>0</v>
      </c>
      <c r="AE74">
        <v>0</v>
      </c>
      <c r="AF74">
        <v>0</v>
      </c>
      <c r="AG74">
        <v>7.67</v>
      </c>
      <c r="AH74">
        <v>17.670000000000002</v>
      </c>
      <c r="AI74">
        <v>17.66</v>
      </c>
      <c r="AJ74">
        <v>26.24</v>
      </c>
      <c r="AK74">
        <v>0</v>
      </c>
      <c r="AL74">
        <v>0</v>
      </c>
    </row>
    <row r="75" spans="1:38">
      <c r="A75" t="s">
        <v>117</v>
      </c>
      <c r="B75" s="35">
        <v>130.59</v>
      </c>
      <c r="C75" s="35">
        <v>86.77</v>
      </c>
      <c r="D75" s="94">
        <f t="shared" si="1"/>
        <v>0</v>
      </c>
      <c r="E75" s="35"/>
      <c r="F75" s="35"/>
      <c r="G75" s="35"/>
      <c r="H75" s="35"/>
      <c r="I75" s="35"/>
      <c r="J75" s="38">
        <v>0</v>
      </c>
      <c r="K75" s="38">
        <v>0</v>
      </c>
      <c r="L75" s="38">
        <v>0</v>
      </c>
      <c r="M75">
        <v>115.03</v>
      </c>
      <c r="N75">
        <v>135.30000000000001</v>
      </c>
      <c r="O75">
        <v>100.22</v>
      </c>
      <c r="P75">
        <v>0.77</v>
      </c>
      <c r="Q75">
        <v>13.01</v>
      </c>
      <c r="R75" s="94">
        <v>0</v>
      </c>
      <c r="S75" s="94">
        <v>0</v>
      </c>
      <c r="T75" s="94">
        <v>0</v>
      </c>
      <c r="U75">
        <v>1.3</v>
      </c>
      <c r="V75">
        <v>0</v>
      </c>
      <c r="W75">
        <v>1.62</v>
      </c>
      <c r="X75">
        <v>21.49</v>
      </c>
      <c r="Y75">
        <v>7.17</v>
      </c>
      <c r="Z75">
        <v>7.17</v>
      </c>
      <c r="AA75">
        <v>0.37</v>
      </c>
      <c r="AB75">
        <v>0.08</v>
      </c>
      <c r="AC75">
        <v>0</v>
      </c>
      <c r="AD75">
        <v>0</v>
      </c>
      <c r="AE75">
        <v>0</v>
      </c>
      <c r="AF75">
        <v>0</v>
      </c>
      <c r="AG75">
        <v>7.67</v>
      </c>
      <c r="AH75">
        <v>17.670000000000002</v>
      </c>
      <c r="AI75">
        <v>17.66</v>
      </c>
      <c r="AJ75">
        <v>26.24</v>
      </c>
      <c r="AK75">
        <v>0</v>
      </c>
      <c r="AL75">
        <v>0</v>
      </c>
    </row>
    <row r="76" spans="1:38">
      <c r="A76" t="s">
        <v>118</v>
      </c>
      <c r="B76" s="35">
        <v>130.59</v>
      </c>
      <c r="C76" s="35">
        <v>86.77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115.03</v>
      </c>
      <c r="N76">
        <v>135.30000000000001</v>
      </c>
      <c r="O76">
        <v>100.22</v>
      </c>
      <c r="P76">
        <v>0.77</v>
      </c>
      <c r="Q76">
        <v>12.81</v>
      </c>
      <c r="R76" s="94">
        <v>0</v>
      </c>
      <c r="S76" s="94">
        <v>0</v>
      </c>
      <c r="T76" s="94">
        <v>0</v>
      </c>
      <c r="U76">
        <v>1.3</v>
      </c>
      <c r="V76">
        <v>0</v>
      </c>
      <c r="W76">
        <v>1.62</v>
      </c>
      <c r="X76">
        <v>21.49</v>
      </c>
      <c r="Y76">
        <v>7.17</v>
      </c>
      <c r="Z76">
        <v>7.17</v>
      </c>
      <c r="AA76">
        <v>0.02</v>
      </c>
      <c r="AB76">
        <v>0.01</v>
      </c>
      <c r="AC76">
        <v>0</v>
      </c>
      <c r="AD76">
        <v>0</v>
      </c>
      <c r="AE76">
        <v>0</v>
      </c>
      <c r="AF76">
        <v>0</v>
      </c>
      <c r="AG76">
        <v>7.67</v>
      </c>
      <c r="AH76">
        <v>17.670000000000002</v>
      </c>
      <c r="AI76">
        <v>17.66</v>
      </c>
      <c r="AJ76">
        <v>25.73</v>
      </c>
      <c r="AK76">
        <v>0</v>
      </c>
      <c r="AL76">
        <v>0</v>
      </c>
    </row>
    <row r="77" spans="1:38">
      <c r="A77" t="s">
        <v>119</v>
      </c>
      <c r="B77" s="35">
        <v>130.59</v>
      </c>
      <c r="C77" s="35">
        <v>86.77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115.03</v>
      </c>
      <c r="N77">
        <v>135.30000000000001</v>
      </c>
      <c r="O77">
        <v>100.22</v>
      </c>
      <c r="P77">
        <v>0.77</v>
      </c>
      <c r="Q77">
        <v>12.61</v>
      </c>
      <c r="R77" s="94">
        <v>0</v>
      </c>
      <c r="S77" s="94">
        <v>0</v>
      </c>
      <c r="T77" s="94">
        <v>0</v>
      </c>
      <c r="U77">
        <v>1.3</v>
      </c>
      <c r="V77">
        <v>0</v>
      </c>
      <c r="W77">
        <v>1.62</v>
      </c>
      <c r="X77">
        <v>21.49</v>
      </c>
      <c r="Y77">
        <v>7.17</v>
      </c>
      <c r="Z77">
        <v>7.17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7.67</v>
      </c>
      <c r="AH77">
        <v>15</v>
      </c>
      <c r="AI77">
        <v>15</v>
      </c>
      <c r="AJ77">
        <v>25.73</v>
      </c>
      <c r="AK77">
        <v>0</v>
      </c>
      <c r="AL77">
        <v>0</v>
      </c>
    </row>
    <row r="78" spans="1:38">
      <c r="A78" t="s">
        <v>120</v>
      </c>
      <c r="B78" s="35">
        <v>130.59</v>
      </c>
      <c r="C78" s="35">
        <v>86.77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115.03</v>
      </c>
      <c r="N78">
        <v>135.30000000000001</v>
      </c>
      <c r="O78">
        <v>100.22</v>
      </c>
      <c r="P78">
        <v>0.77</v>
      </c>
      <c r="Q78">
        <v>12.81</v>
      </c>
      <c r="R78" s="94">
        <v>0</v>
      </c>
      <c r="S78" s="94">
        <v>0</v>
      </c>
      <c r="T78" s="94">
        <v>0</v>
      </c>
      <c r="U78">
        <v>1.3</v>
      </c>
      <c r="V78">
        <v>0</v>
      </c>
      <c r="W78">
        <v>1.62</v>
      </c>
      <c r="X78">
        <v>21.49</v>
      </c>
      <c r="Y78">
        <v>7.17</v>
      </c>
      <c r="Z78">
        <v>7.17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7.67</v>
      </c>
      <c r="AH78">
        <v>15</v>
      </c>
      <c r="AI78">
        <v>15</v>
      </c>
      <c r="AJ78">
        <v>25.73</v>
      </c>
      <c r="AK78">
        <v>0</v>
      </c>
      <c r="AL78">
        <v>0</v>
      </c>
    </row>
    <row r="79" spans="1:38">
      <c r="A79" t="s">
        <v>121</v>
      </c>
      <c r="B79" s="35">
        <v>130.59</v>
      </c>
      <c r="C79" s="35">
        <v>86.77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66</v>
      </c>
      <c r="N79">
        <v>135.30000000000001</v>
      </c>
      <c r="O79">
        <v>100.22</v>
      </c>
      <c r="P79">
        <v>0.77</v>
      </c>
      <c r="Q79">
        <v>9</v>
      </c>
      <c r="R79" s="94">
        <v>0</v>
      </c>
      <c r="S79" s="94">
        <v>0</v>
      </c>
      <c r="T79" s="94">
        <v>0</v>
      </c>
      <c r="U79">
        <v>1.22</v>
      </c>
      <c r="V79">
        <v>0</v>
      </c>
      <c r="W79">
        <v>1.57</v>
      </c>
      <c r="X79">
        <v>21.49</v>
      </c>
      <c r="Y79">
        <v>7.17</v>
      </c>
      <c r="Z79">
        <v>7.17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7.67</v>
      </c>
      <c r="AH79">
        <v>15</v>
      </c>
      <c r="AI79">
        <v>15</v>
      </c>
      <c r="AJ79">
        <v>25.73</v>
      </c>
      <c r="AK79">
        <v>0</v>
      </c>
      <c r="AL79">
        <v>0</v>
      </c>
    </row>
    <row r="80" spans="1:38">
      <c r="A80" t="s">
        <v>122</v>
      </c>
      <c r="B80" s="35">
        <v>130.59</v>
      </c>
      <c r="C80" s="35">
        <v>86.77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66</v>
      </c>
      <c r="N80">
        <v>135.30000000000001</v>
      </c>
      <c r="O80">
        <v>100.22</v>
      </c>
      <c r="P80">
        <v>0.77</v>
      </c>
      <c r="Q80">
        <v>9</v>
      </c>
      <c r="R80" s="94">
        <v>0</v>
      </c>
      <c r="S80" s="94">
        <v>0</v>
      </c>
      <c r="T80" s="94">
        <v>0</v>
      </c>
      <c r="U80">
        <v>1.22</v>
      </c>
      <c r="V80">
        <v>0</v>
      </c>
      <c r="W80">
        <v>1.57</v>
      </c>
      <c r="X80">
        <v>21.49</v>
      </c>
      <c r="Y80">
        <v>7.17</v>
      </c>
      <c r="Z80">
        <v>7.17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7.67</v>
      </c>
      <c r="AH80">
        <v>15</v>
      </c>
      <c r="AI80">
        <v>15</v>
      </c>
      <c r="AJ80">
        <v>25.73</v>
      </c>
      <c r="AK80">
        <v>0</v>
      </c>
      <c r="AL80">
        <v>0</v>
      </c>
    </row>
    <row r="81" spans="1:38">
      <c r="A81" t="s">
        <v>123</v>
      </c>
      <c r="B81" s="35">
        <v>130.59</v>
      </c>
      <c r="C81" s="35">
        <v>86.77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66</v>
      </c>
      <c r="N81">
        <v>135.30000000000001</v>
      </c>
      <c r="O81">
        <v>100.22</v>
      </c>
      <c r="P81">
        <v>0.77</v>
      </c>
      <c r="Q81">
        <v>9</v>
      </c>
      <c r="R81" s="94">
        <v>0</v>
      </c>
      <c r="S81" s="94">
        <v>0</v>
      </c>
      <c r="T81" s="94">
        <v>0</v>
      </c>
      <c r="U81">
        <v>1.22</v>
      </c>
      <c r="V81">
        <v>0</v>
      </c>
      <c r="W81">
        <v>1.57</v>
      </c>
      <c r="X81">
        <v>21.49</v>
      </c>
      <c r="Y81">
        <v>7.17</v>
      </c>
      <c r="Z81">
        <v>7.17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7.67</v>
      </c>
      <c r="AH81">
        <v>15</v>
      </c>
      <c r="AI81">
        <v>15</v>
      </c>
      <c r="AJ81">
        <v>25.73</v>
      </c>
      <c r="AK81">
        <v>0</v>
      </c>
      <c r="AL81">
        <v>0</v>
      </c>
    </row>
    <row r="82" spans="1:38">
      <c r="A82" t="s">
        <v>124</v>
      </c>
      <c r="B82" s="35">
        <v>130.59</v>
      </c>
      <c r="C82" s="35">
        <v>86.77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66</v>
      </c>
      <c r="N82">
        <v>135.30000000000001</v>
      </c>
      <c r="O82">
        <v>100.22</v>
      </c>
      <c r="P82">
        <v>0.77</v>
      </c>
      <c r="Q82">
        <v>9.1999999999999993</v>
      </c>
      <c r="R82" s="94">
        <v>0</v>
      </c>
      <c r="S82" s="94">
        <v>0</v>
      </c>
      <c r="T82" s="94">
        <v>0</v>
      </c>
      <c r="U82">
        <v>1.22</v>
      </c>
      <c r="V82">
        <v>0</v>
      </c>
      <c r="W82">
        <v>1.57</v>
      </c>
      <c r="X82">
        <v>21.49</v>
      </c>
      <c r="Y82">
        <v>7.17</v>
      </c>
      <c r="Z82">
        <v>7.17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7.67</v>
      </c>
      <c r="AH82">
        <v>17.670000000000002</v>
      </c>
      <c r="AI82">
        <v>17.66</v>
      </c>
      <c r="AJ82">
        <v>25.73</v>
      </c>
      <c r="AK82">
        <v>0</v>
      </c>
      <c r="AL82">
        <v>0</v>
      </c>
    </row>
    <row r="83" spans="1:38">
      <c r="A83" t="s">
        <v>125</v>
      </c>
      <c r="B83" s="35">
        <v>130.59</v>
      </c>
      <c r="C83" s="35">
        <v>86.77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66</v>
      </c>
      <c r="N83">
        <v>135.30000000000001</v>
      </c>
      <c r="O83">
        <v>100.22</v>
      </c>
      <c r="P83">
        <v>0.69</v>
      </c>
      <c r="Q83">
        <v>9.6</v>
      </c>
      <c r="R83" s="94">
        <v>0</v>
      </c>
      <c r="S83" s="94">
        <v>0</v>
      </c>
      <c r="T83" s="94">
        <v>0</v>
      </c>
      <c r="U83">
        <v>1.22</v>
      </c>
      <c r="V83">
        <v>0</v>
      </c>
      <c r="W83">
        <v>1.57</v>
      </c>
      <c r="X83">
        <v>21.49</v>
      </c>
      <c r="Y83">
        <v>7.17</v>
      </c>
      <c r="Z83">
        <v>7.17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7.67</v>
      </c>
      <c r="AH83">
        <v>33.33</v>
      </c>
      <c r="AI83">
        <v>33.340000000000003</v>
      </c>
      <c r="AJ83">
        <v>25.73</v>
      </c>
      <c r="AK83">
        <v>0</v>
      </c>
      <c r="AL83">
        <v>0</v>
      </c>
    </row>
    <row r="84" spans="1:38">
      <c r="A84" t="s">
        <v>126</v>
      </c>
      <c r="B84" s="35">
        <v>130.59</v>
      </c>
      <c r="C84" s="35">
        <v>86.77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66</v>
      </c>
      <c r="N84">
        <v>135.30000000000001</v>
      </c>
      <c r="O84">
        <v>100.22</v>
      </c>
      <c r="P84">
        <v>0.69</v>
      </c>
      <c r="Q84">
        <v>10.199999999999999</v>
      </c>
      <c r="R84" s="94">
        <v>0</v>
      </c>
      <c r="S84" s="94">
        <v>0</v>
      </c>
      <c r="T84" s="94">
        <v>0</v>
      </c>
      <c r="U84">
        <v>1.22</v>
      </c>
      <c r="V84">
        <v>0</v>
      </c>
      <c r="W84">
        <v>1.57</v>
      </c>
      <c r="X84">
        <v>21.49</v>
      </c>
      <c r="Y84">
        <v>7.17</v>
      </c>
      <c r="Z84">
        <v>7.17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7.67</v>
      </c>
      <c r="AH84">
        <v>35</v>
      </c>
      <c r="AI84">
        <v>35</v>
      </c>
      <c r="AJ84">
        <v>25.73</v>
      </c>
      <c r="AK84">
        <v>0</v>
      </c>
      <c r="AL84">
        <v>0</v>
      </c>
    </row>
    <row r="85" spans="1:38">
      <c r="A85" t="s">
        <v>127</v>
      </c>
      <c r="B85" s="35">
        <v>130.59</v>
      </c>
      <c r="C85" s="35">
        <v>86.77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66</v>
      </c>
      <c r="N85">
        <v>135.30000000000001</v>
      </c>
      <c r="O85">
        <v>100.22</v>
      </c>
      <c r="P85">
        <v>0.69</v>
      </c>
      <c r="Q85">
        <v>11</v>
      </c>
      <c r="R85" s="94">
        <v>0</v>
      </c>
      <c r="S85" s="94">
        <v>0</v>
      </c>
      <c r="T85" s="94">
        <v>0</v>
      </c>
      <c r="U85">
        <v>1.22</v>
      </c>
      <c r="V85">
        <v>0</v>
      </c>
      <c r="W85">
        <v>1.57</v>
      </c>
      <c r="X85">
        <v>24.49</v>
      </c>
      <c r="Y85">
        <v>8.17</v>
      </c>
      <c r="Z85">
        <v>8.17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7.67</v>
      </c>
      <c r="AH85">
        <v>37.33</v>
      </c>
      <c r="AI85">
        <v>37.340000000000003</v>
      </c>
      <c r="AJ85">
        <v>25.73</v>
      </c>
      <c r="AK85">
        <v>0</v>
      </c>
      <c r="AL85">
        <v>0</v>
      </c>
    </row>
    <row r="86" spans="1:38">
      <c r="A86" t="s">
        <v>128</v>
      </c>
      <c r="B86" s="35">
        <v>130.59</v>
      </c>
      <c r="C86" s="35">
        <v>86.77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66</v>
      </c>
      <c r="N86">
        <v>135.30000000000001</v>
      </c>
      <c r="O86">
        <v>100.22</v>
      </c>
      <c r="P86">
        <v>0.69</v>
      </c>
      <c r="Q86">
        <v>11.81</v>
      </c>
      <c r="R86" s="94">
        <v>0</v>
      </c>
      <c r="S86" s="94">
        <v>0</v>
      </c>
      <c r="T86" s="94">
        <v>0</v>
      </c>
      <c r="U86">
        <v>1.22</v>
      </c>
      <c r="V86">
        <v>0</v>
      </c>
      <c r="W86">
        <v>1.57</v>
      </c>
      <c r="X86">
        <v>27.49</v>
      </c>
      <c r="Y86">
        <v>9.17</v>
      </c>
      <c r="Z86">
        <v>9.17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7.67</v>
      </c>
      <c r="AH86">
        <v>40</v>
      </c>
      <c r="AI86">
        <v>40</v>
      </c>
      <c r="AJ86">
        <v>25.73</v>
      </c>
      <c r="AK86">
        <v>0</v>
      </c>
      <c r="AL86">
        <v>0</v>
      </c>
    </row>
    <row r="87" spans="1:38">
      <c r="A87" t="s">
        <v>129</v>
      </c>
      <c r="B87" s="35">
        <v>130.59</v>
      </c>
      <c r="C87" s="35">
        <v>86.77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66</v>
      </c>
      <c r="N87">
        <v>135.30000000000001</v>
      </c>
      <c r="O87">
        <v>100.22</v>
      </c>
      <c r="P87">
        <v>0.69</v>
      </c>
      <c r="Q87">
        <v>12.61</v>
      </c>
      <c r="R87" s="94">
        <v>0</v>
      </c>
      <c r="S87" s="94">
        <v>0</v>
      </c>
      <c r="T87" s="94">
        <v>0</v>
      </c>
      <c r="U87">
        <v>1.1399999999999999</v>
      </c>
      <c r="V87">
        <v>0</v>
      </c>
      <c r="W87">
        <v>1.57</v>
      </c>
      <c r="X87">
        <v>33</v>
      </c>
      <c r="Y87">
        <v>11</v>
      </c>
      <c r="Z87">
        <v>11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8.67</v>
      </c>
      <c r="AH87">
        <v>42</v>
      </c>
      <c r="AI87">
        <v>42</v>
      </c>
      <c r="AJ87">
        <v>25.73</v>
      </c>
      <c r="AK87">
        <v>0</v>
      </c>
      <c r="AL87">
        <v>0</v>
      </c>
    </row>
    <row r="88" spans="1:38">
      <c r="A88" t="s">
        <v>130</v>
      </c>
      <c r="B88" s="35">
        <v>130.59</v>
      </c>
      <c r="C88" s="35">
        <v>86.77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66</v>
      </c>
      <c r="N88">
        <v>135.30000000000001</v>
      </c>
      <c r="O88">
        <v>100.22</v>
      </c>
      <c r="P88">
        <v>0.69</v>
      </c>
      <c r="Q88">
        <v>13.61</v>
      </c>
      <c r="R88" s="94">
        <v>0</v>
      </c>
      <c r="S88" s="94">
        <v>0</v>
      </c>
      <c r="T88" s="94">
        <v>0</v>
      </c>
      <c r="U88">
        <v>1.1399999999999999</v>
      </c>
      <c r="V88">
        <v>0</v>
      </c>
      <c r="W88">
        <v>1.57</v>
      </c>
      <c r="X88">
        <v>38.51</v>
      </c>
      <c r="Y88">
        <v>12.83</v>
      </c>
      <c r="Z88">
        <v>12.83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10.33</v>
      </c>
      <c r="AH88">
        <v>45</v>
      </c>
      <c r="AI88">
        <v>45</v>
      </c>
      <c r="AJ88">
        <v>25.73</v>
      </c>
      <c r="AK88">
        <v>0</v>
      </c>
      <c r="AL88">
        <v>0</v>
      </c>
    </row>
    <row r="89" spans="1:38">
      <c r="A89" t="s">
        <v>131</v>
      </c>
      <c r="B89" s="35">
        <v>130.59</v>
      </c>
      <c r="C89" s="35">
        <v>86.77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70.150000000000006</v>
      </c>
      <c r="N89">
        <v>135.30000000000001</v>
      </c>
      <c r="O89">
        <v>100.22</v>
      </c>
      <c r="P89">
        <v>0.69</v>
      </c>
      <c r="Q89">
        <v>13.81</v>
      </c>
      <c r="R89" s="94">
        <v>0</v>
      </c>
      <c r="S89" s="94">
        <v>0</v>
      </c>
      <c r="T89" s="94">
        <v>0</v>
      </c>
      <c r="U89">
        <v>1.1399999999999999</v>
      </c>
      <c r="V89">
        <v>0</v>
      </c>
      <c r="W89">
        <v>1.57</v>
      </c>
      <c r="X89">
        <v>44.51</v>
      </c>
      <c r="Y89">
        <v>14.83</v>
      </c>
      <c r="Z89">
        <v>14.83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12.33</v>
      </c>
      <c r="AH89">
        <v>48.33</v>
      </c>
      <c r="AI89">
        <v>48.34</v>
      </c>
      <c r="AJ89">
        <v>25.23</v>
      </c>
      <c r="AK89">
        <v>0</v>
      </c>
      <c r="AL89">
        <v>0</v>
      </c>
    </row>
    <row r="90" spans="1:38">
      <c r="A90" t="s">
        <v>132</v>
      </c>
      <c r="B90" s="35">
        <v>130.59</v>
      </c>
      <c r="C90" s="35">
        <v>86.77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70.150000000000006</v>
      </c>
      <c r="N90">
        <v>135.30000000000001</v>
      </c>
      <c r="O90">
        <v>100.22</v>
      </c>
      <c r="P90">
        <v>0.69</v>
      </c>
      <c r="Q90">
        <v>14.21</v>
      </c>
      <c r="R90" s="94">
        <v>0</v>
      </c>
      <c r="S90" s="94">
        <v>0</v>
      </c>
      <c r="T90" s="94">
        <v>0</v>
      </c>
      <c r="U90">
        <v>1.1399999999999999</v>
      </c>
      <c r="V90">
        <v>0</v>
      </c>
      <c r="W90">
        <v>1.57</v>
      </c>
      <c r="X90">
        <v>51</v>
      </c>
      <c r="Y90">
        <v>17</v>
      </c>
      <c r="Z90">
        <v>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14</v>
      </c>
      <c r="AH90">
        <v>49.67</v>
      </c>
      <c r="AI90">
        <v>49.66</v>
      </c>
      <c r="AJ90">
        <v>25.23</v>
      </c>
      <c r="AK90">
        <v>0</v>
      </c>
      <c r="AL90">
        <v>0</v>
      </c>
    </row>
    <row r="91" spans="1:38">
      <c r="A91" t="s">
        <v>133</v>
      </c>
      <c r="B91" s="35">
        <v>111.38</v>
      </c>
      <c r="C91" s="35">
        <v>74.58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70.150000000000006</v>
      </c>
      <c r="N91">
        <v>135.30000000000001</v>
      </c>
      <c r="O91">
        <v>100.22</v>
      </c>
      <c r="P91">
        <v>0.69</v>
      </c>
      <c r="Q91">
        <v>7.2</v>
      </c>
      <c r="R91" s="94">
        <v>0</v>
      </c>
      <c r="S91" s="94">
        <v>0</v>
      </c>
      <c r="T91" s="94">
        <v>0</v>
      </c>
      <c r="U91">
        <v>1.1399999999999999</v>
      </c>
      <c r="V91">
        <v>0</v>
      </c>
      <c r="W91">
        <v>1.57</v>
      </c>
      <c r="X91">
        <v>46.01</v>
      </c>
      <c r="Y91">
        <v>15.33</v>
      </c>
      <c r="Z91">
        <v>15.33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14.33</v>
      </c>
      <c r="AH91">
        <v>51.33</v>
      </c>
      <c r="AI91">
        <v>51.34</v>
      </c>
      <c r="AJ91">
        <v>25.23</v>
      </c>
      <c r="AK91">
        <v>0</v>
      </c>
      <c r="AL91">
        <v>0</v>
      </c>
    </row>
    <row r="92" spans="1:38">
      <c r="A92" t="s">
        <v>134</v>
      </c>
      <c r="B92" s="35">
        <v>111.38</v>
      </c>
      <c r="C92" s="35">
        <v>74.58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70.150000000000006</v>
      </c>
      <c r="N92">
        <v>135.30000000000001</v>
      </c>
      <c r="O92">
        <v>100.22</v>
      </c>
      <c r="P92">
        <v>0.69</v>
      </c>
      <c r="Q92">
        <v>7.2</v>
      </c>
      <c r="R92" s="94">
        <v>0</v>
      </c>
      <c r="S92" s="94">
        <v>0</v>
      </c>
      <c r="T92" s="94">
        <v>0</v>
      </c>
      <c r="U92">
        <v>1.1399999999999999</v>
      </c>
      <c r="V92">
        <v>0</v>
      </c>
      <c r="W92">
        <v>1.57</v>
      </c>
      <c r="X92">
        <v>46.99</v>
      </c>
      <c r="Y92">
        <v>15.67</v>
      </c>
      <c r="Z92">
        <v>15.67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14.33</v>
      </c>
      <c r="AH92">
        <v>53</v>
      </c>
      <c r="AI92">
        <v>53</v>
      </c>
      <c r="AJ92">
        <v>25.23</v>
      </c>
      <c r="AK92">
        <v>0</v>
      </c>
      <c r="AL92">
        <v>0</v>
      </c>
    </row>
    <row r="93" spans="1:38">
      <c r="A93" t="s">
        <v>135</v>
      </c>
      <c r="B93" s="35">
        <v>111.38</v>
      </c>
      <c r="C93" s="35">
        <v>74.58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70.150000000000006</v>
      </c>
      <c r="N93">
        <v>115.44</v>
      </c>
      <c r="O93">
        <v>100.22</v>
      </c>
      <c r="P93">
        <v>0.69</v>
      </c>
      <c r="Q93">
        <v>11</v>
      </c>
      <c r="R93" s="94">
        <v>0</v>
      </c>
      <c r="S93" s="94">
        <v>0</v>
      </c>
      <c r="T93" s="94">
        <v>0</v>
      </c>
      <c r="U93">
        <v>1.1399999999999999</v>
      </c>
      <c r="V93">
        <v>0</v>
      </c>
      <c r="W93">
        <v>1.57</v>
      </c>
      <c r="X93">
        <v>47.51</v>
      </c>
      <c r="Y93">
        <v>15.83</v>
      </c>
      <c r="Z93">
        <v>15.83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13.67</v>
      </c>
      <c r="AH93">
        <v>54.33</v>
      </c>
      <c r="AI93">
        <v>54.34</v>
      </c>
      <c r="AJ93">
        <v>25.23</v>
      </c>
      <c r="AK93">
        <v>0</v>
      </c>
      <c r="AL93">
        <v>0</v>
      </c>
    </row>
    <row r="94" spans="1:38">
      <c r="A94" t="s">
        <v>136</v>
      </c>
      <c r="B94" s="35">
        <v>111.38</v>
      </c>
      <c r="C94" s="35">
        <v>74.58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70.150000000000006</v>
      </c>
      <c r="N94">
        <v>96.2</v>
      </c>
      <c r="O94">
        <v>100.22</v>
      </c>
      <c r="P94">
        <v>0.69</v>
      </c>
      <c r="Q94">
        <v>11</v>
      </c>
      <c r="R94" s="94">
        <v>0</v>
      </c>
      <c r="S94" s="94">
        <v>0</v>
      </c>
      <c r="T94" s="94">
        <v>0</v>
      </c>
      <c r="U94">
        <v>1.1399999999999999</v>
      </c>
      <c r="V94">
        <v>0</v>
      </c>
      <c r="W94">
        <v>1.57</v>
      </c>
      <c r="X94">
        <v>47.51</v>
      </c>
      <c r="Y94">
        <v>15.83</v>
      </c>
      <c r="Z94">
        <v>15.83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13.33</v>
      </c>
      <c r="AH94">
        <v>55.33</v>
      </c>
      <c r="AI94">
        <v>55.34</v>
      </c>
      <c r="AJ94">
        <v>25.23</v>
      </c>
      <c r="AK94">
        <v>0</v>
      </c>
      <c r="AL94">
        <v>0</v>
      </c>
    </row>
    <row r="95" spans="1:38">
      <c r="A95" t="s">
        <v>137</v>
      </c>
      <c r="B95" s="35">
        <v>111.38</v>
      </c>
      <c r="C95" s="35">
        <v>74.58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70.150000000000006</v>
      </c>
      <c r="N95">
        <v>74.81</v>
      </c>
      <c r="O95">
        <v>100.22</v>
      </c>
      <c r="P95">
        <v>0.69</v>
      </c>
      <c r="Q95">
        <v>11.21</v>
      </c>
      <c r="R95" s="94">
        <v>0</v>
      </c>
      <c r="S95" s="94">
        <v>0</v>
      </c>
      <c r="T95" s="94">
        <v>0</v>
      </c>
      <c r="U95">
        <v>1.1399999999999999</v>
      </c>
      <c r="V95">
        <v>0</v>
      </c>
      <c r="W95">
        <v>1.57</v>
      </c>
      <c r="X95">
        <v>47.51</v>
      </c>
      <c r="Y95">
        <v>15.83</v>
      </c>
      <c r="Z95">
        <v>15.83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12.67</v>
      </c>
      <c r="AH95">
        <v>55.67</v>
      </c>
      <c r="AI95">
        <v>55.66</v>
      </c>
      <c r="AJ95">
        <v>24.72</v>
      </c>
      <c r="AK95">
        <v>0</v>
      </c>
      <c r="AL95">
        <v>0</v>
      </c>
    </row>
    <row r="96" spans="1:38">
      <c r="A96" t="s">
        <v>138</v>
      </c>
      <c r="B96" s="35">
        <v>111.38</v>
      </c>
      <c r="C96" s="35">
        <v>74.58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70.150000000000006</v>
      </c>
      <c r="N96">
        <v>74.81</v>
      </c>
      <c r="O96">
        <v>100.22</v>
      </c>
      <c r="P96">
        <v>0.69</v>
      </c>
      <c r="Q96">
        <v>11.61</v>
      </c>
      <c r="R96" s="94">
        <v>0</v>
      </c>
      <c r="S96" s="94">
        <v>0</v>
      </c>
      <c r="T96" s="94">
        <v>0</v>
      </c>
      <c r="U96">
        <v>1.1399999999999999</v>
      </c>
      <c r="V96">
        <v>0</v>
      </c>
      <c r="W96">
        <v>1.57</v>
      </c>
      <c r="X96">
        <v>46.01</v>
      </c>
      <c r="Y96">
        <v>15.33</v>
      </c>
      <c r="Z96">
        <v>15.33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11.67</v>
      </c>
      <c r="AH96">
        <v>54.67</v>
      </c>
      <c r="AI96">
        <v>54.66</v>
      </c>
      <c r="AJ96">
        <v>24.72</v>
      </c>
      <c r="AK96">
        <v>0</v>
      </c>
      <c r="AL96">
        <v>0</v>
      </c>
    </row>
    <row r="97" spans="1:50">
      <c r="A97" t="s">
        <v>139</v>
      </c>
      <c r="B97" s="35">
        <v>111.38</v>
      </c>
      <c r="C97" s="35">
        <v>74.58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70.150000000000006</v>
      </c>
      <c r="N97">
        <v>74.81</v>
      </c>
      <c r="O97">
        <v>100.22</v>
      </c>
      <c r="P97">
        <v>0.69</v>
      </c>
      <c r="Q97">
        <v>12.21</v>
      </c>
      <c r="R97" s="94">
        <v>0</v>
      </c>
      <c r="S97" s="94">
        <v>0</v>
      </c>
      <c r="T97" s="94">
        <v>0</v>
      </c>
      <c r="U97">
        <v>1.1399999999999999</v>
      </c>
      <c r="V97">
        <v>0</v>
      </c>
      <c r="W97">
        <v>1.57</v>
      </c>
      <c r="X97">
        <v>43.99</v>
      </c>
      <c r="Y97">
        <v>14.67</v>
      </c>
      <c r="Z97">
        <v>14.67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16</v>
      </c>
      <c r="AH97">
        <v>54</v>
      </c>
      <c r="AI97">
        <v>54</v>
      </c>
      <c r="AJ97">
        <v>24.72</v>
      </c>
      <c r="AK97">
        <v>0</v>
      </c>
      <c r="AL97">
        <v>0</v>
      </c>
    </row>
    <row r="98" spans="1:50">
      <c r="A98" t="s">
        <v>140</v>
      </c>
      <c r="B98" s="35">
        <v>111.38</v>
      </c>
      <c r="C98" s="35">
        <v>74.58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70.150000000000006</v>
      </c>
      <c r="N98">
        <v>74.81</v>
      </c>
      <c r="O98">
        <v>100.22</v>
      </c>
      <c r="P98">
        <v>0.69</v>
      </c>
      <c r="Q98">
        <v>12.81</v>
      </c>
      <c r="R98" s="94">
        <v>0</v>
      </c>
      <c r="S98" s="94">
        <v>0</v>
      </c>
      <c r="T98" s="94">
        <v>0</v>
      </c>
      <c r="U98">
        <v>1.1399999999999999</v>
      </c>
      <c r="V98">
        <v>0</v>
      </c>
      <c r="W98">
        <v>1.57</v>
      </c>
      <c r="X98">
        <v>42.49</v>
      </c>
      <c r="Y98">
        <v>14.17</v>
      </c>
      <c r="Z98">
        <v>14.17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15.33</v>
      </c>
      <c r="AH98">
        <v>53</v>
      </c>
      <c r="AI98">
        <v>53</v>
      </c>
      <c r="AJ98">
        <v>24.72</v>
      </c>
      <c r="AK98">
        <v>0</v>
      </c>
      <c r="AL98">
        <v>0</v>
      </c>
    </row>
    <row r="99" spans="1:50">
      <c r="A99" t="s">
        <v>141</v>
      </c>
      <c r="B99" s="35">
        <f>SUM(B3:B98)/4000</f>
        <v>2.7332500000000004</v>
      </c>
      <c r="C99" s="35">
        <f t="shared" ref="C99:P99" si="2">SUM(C3:C98)/4000</f>
        <v>1.8496700000000021</v>
      </c>
      <c r="D99" s="94">
        <f t="shared" ref="D99" si="3">SUM(D3:D98)/4000</f>
        <v>0.8082499999999998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6.9699999999999998E-2</v>
      </c>
      <c r="K99" s="38">
        <f t="shared" si="2"/>
        <v>6.9699999999999998E-2</v>
      </c>
      <c r="L99" s="38">
        <f t="shared" si="2"/>
        <v>8.0340000000000009E-2</v>
      </c>
      <c r="M99">
        <f t="shared" si="2"/>
        <v>1.8384124999999985</v>
      </c>
      <c r="N99">
        <f t="shared" si="2"/>
        <v>2.7942899999999979</v>
      </c>
      <c r="O99">
        <f t="shared" si="2"/>
        <v>2.1641175000000006</v>
      </c>
      <c r="P99">
        <f t="shared" si="2"/>
        <v>1.7039999999999996E-2</v>
      </c>
      <c r="Q99">
        <f t="shared" ref="Q99:AF99" si="5">SUM(Q3:Q98)/4000</f>
        <v>0.34080749999999982</v>
      </c>
      <c r="R99" s="94">
        <f t="shared" si="5"/>
        <v>0.28189500000000017</v>
      </c>
      <c r="S99" s="94">
        <f t="shared" si="5"/>
        <v>0.25136500000000017</v>
      </c>
      <c r="T99" s="94">
        <f t="shared" si="5"/>
        <v>0.27498999999999973</v>
      </c>
      <c r="U99">
        <f t="shared" si="5"/>
        <v>2.7974999999999996E-2</v>
      </c>
      <c r="V99">
        <f t="shared" si="5"/>
        <v>0.3178999999999999</v>
      </c>
      <c r="W99">
        <f t="shared" si="5"/>
        <v>3.7149999999999989E-2</v>
      </c>
      <c r="X99">
        <f t="shared" si="5"/>
        <v>1.1476300000000001</v>
      </c>
      <c r="Y99">
        <f t="shared" si="5"/>
        <v>0.38254000000000027</v>
      </c>
      <c r="Z99">
        <f t="shared" si="5"/>
        <v>0.38254000000000027</v>
      </c>
      <c r="AA99">
        <f t="shared" si="5"/>
        <v>1.4233775</v>
      </c>
      <c r="AB99">
        <f t="shared" si="5"/>
        <v>0.28469250000000001</v>
      </c>
      <c r="AC99">
        <f t="shared" si="5"/>
        <v>0.54025000000000001</v>
      </c>
      <c r="AD99">
        <f t="shared" si="5"/>
        <v>0.21875</v>
      </c>
      <c r="AE99">
        <f t="shared" si="5"/>
        <v>0.4405</v>
      </c>
      <c r="AF99">
        <f t="shared" si="5"/>
        <v>0.2205</v>
      </c>
      <c r="AG99">
        <f t="shared" ref="AG99:AM99" si="6">SUM(AG3:AG98)/4000</f>
        <v>0.30810000000000004</v>
      </c>
      <c r="AH99">
        <f t="shared" si="6"/>
        <v>0.95526250000000013</v>
      </c>
      <c r="AI99">
        <f t="shared" si="6"/>
        <v>0.95522499999999977</v>
      </c>
      <c r="AJ99">
        <f t="shared" si="6"/>
        <v>0.61505500000000002</v>
      </c>
      <c r="AK99">
        <f t="shared" si="6"/>
        <v>0.88749999999999996</v>
      </c>
      <c r="AL99">
        <f t="shared" si="6"/>
        <v>0.377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45654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168.35000000000002</v>
      </c>
      <c r="L3">
        <v>9.08</v>
      </c>
      <c r="M3">
        <v>61.35</v>
      </c>
      <c r="N3">
        <v>50.179999999999993</v>
      </c>
      <c r="O3">
        <v>70.87</v>
      </c>
      <c r="P3">
        <v>23.94</v>
      </c>
      <c r="Q3">
        <v>8.6841756032171578</v>
      </c>
      <c r="R3">
        <v>17.91</v>
      </c>
      <c r="S3">
        <v>11.15</v>
      </c>
      <c r="T3">
        <v>0</v>
      </c>
      <c r="U3">
        <v>59.75</v>
      </c>
      <c r="V3">
        <v>7.6861195219123504</v>
      </c>
      <c r="W3">
        <v>19.11</v>
      </c>
      <c r="X3">
        <v>62.65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6.9615215745647241</v>
      </c>
      <c r="AF3">
        <v>5.9199695740365117</v>
      </c>
      <c r="AG3">
        <v>28.920304000000002</v>
      </c>
      <c r="AH3">
        <v>0</v>
      </c>
      <c r="AI3">
        <v>0</v>
      </c>
      <c r="AJ3">
        <v>0</v>
      </c>
      <c r="AK3">
        <v>22.577115839243501</v>
      </c>
      <c r="AL3">
        <v>1.0071557659208261</v>
      </c>
      <c r="AM3">
        <v>0</v>
      </c>
      <c r="AN3">
        <v>0</v>
      </c>
      <c r="AO3">
        <v>0</v>
      </c>
      <c r="AP3">
        <v>2.4331680000000002</v>
      </c>
      <c r="AQ3">
        <v>0</v>
      </c>
      <c r="AR3">
        <v>0.37333786231884042</v>
      </c>
      <c r="AS3">
        <v>1.8226434730895036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640.72551121430354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140</v>
      </c>
      <c r="L4">
        <v>9.08</v>
      </c>
      <c r="M4">
        <v>61.35</v>
      </c>
      <c r="N4">
        <v>50.179999999999993</v>
      </c>
      <c r="O4">
        <v>70.87</v>
      </c>
      <c r="P4">
        <v>23.94</v>
      </c>
      <c r="Q4">
        <v>8.6841756032171578</v>
      </c>
      <c r="R4">
        <v>17.91</v>
      </c>
      <c r="S4">
        <v>11.15</v>
      </c>
      <c r="T4">
        <v>0</v>
      </c>
      <c r="U4">
        <v>59.75</v>
      </c>
      <c r="V4">
        <v>7.6861195219123504</v>
      </c>
      <c r="W4">
        <v>19.11</v>
      </c>
      <c r="X4">
        <v>62.65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6.9615215745647241</v>
      </c>
      <c r="AF4">
        <v>5.9199695740365117</v>
      </c>
      <c r="AG4">
        <v>28.920304000000002</v>
      </c>
      <c r="AH4">
        <v>0</v>
      </c>
      <c r="AI4">
        <v>0</v>
      </c>
      <c r="AJ4">
        <v>0</v>
      </c>
      <c r="AK4">
        <v>22.577115839243501</v>
      </c>
      <c r="AL4">
        <v>1.0071557659208261</v>
      </c>
      <c r="AM4">
        <v>0</v>
      </c>
      <c r="AN4">
        <v>0</v>
      </c>
      <c r="AO4">
        <v>0</v>
      </c>
      <c r="AP4">
        <v>2.4331680000000002</v>
      </c>
      <c r="AQ4">
        <v>0</v>
      </c>
      <c r="AR4">
        <v>0.37333786231884042</v>
      </c>
      <c r="AS4">
        <v>1.8226434730895036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612.37551121430351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140</v>
      </c>
      <c r="L5">
        <v>9.08</v>
      </c>
      <c r="M5">
        <v>61.35</v>
      </c>
      <c r="N5">
        <v>50.179999999999993</v>
      </c>
      <c r="O5">
        <v>70.87</v>
      </c>
      <c r="P5">
        <v>23.94</v>
      </c>
      <c r="Q5">
        <v>8.6841756032171578</v>
      </c>
      <c r="R5">
        <v>17.91</v>
      </c>
      <c r="S5">
        <v>11.15</v>
      </c>
      <c r="T5">
        <v>0</v>
      </c>
      <c r="U5">
        <v>59.75</v>
      </c>
      <c r="V5">
        <v>7.6861195219123504</v>
      </c>
      <c r="W5">
        <v>19.11</v>
      </c>
      <c r="X5">
        <v>62.65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6.9615215745647241</v>
      </c>
      <c r="AF5">
        <v>5.9199695740365117</v>
      </c>
      <c r="AG5">
        <v>28.920304000000002</v>
      </c>
      <c r="AH5">
        <v>0</v>
      </c>
      <c r="AI5">
        <v>0</v>
      </c>
      <c r="AJ5">
        <v>0</v>
      </c>
      <c r="AK5">
        <v>22.577115839243501</v>
      </c>
      <c r="AL5">
        <v>1.0071557659208261</v>
      </c>
      <c r="AM5">
        <v>0</v>
      </c>
      <c r="AN5">
        <v>0</v>
      </c>
      <c r="AO5">
        <v>0</v>
      </c>
      <c r="AP5">
        <v>2.4331680000000002</v>
      </c>
      <c r="AQ5">
        <v>0</v>
      </c>
      <c r="AR5">
        <v>0.37333786231884042</v>
      </c>
      <c r="AS5">
        <v>1.8226434730895036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612.37551121430351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140</v>
      </c>
      <c r="L6">
        <v>5.0500000000000007</v>
      </c>
      <c r="M6">
        <v>61.35</v>
      </c>
      <c r="N6">
        <v>50.179999999999993</v>
      </c>
      <c r="O6">
        <v>70.87</v>
      </c>
      <c r="P6">
        <v>23.94</v>
      </c>
      <c r="Q6">
        <v>8.6841756032171578</v>
      </c>
      <c r="R6">
        <v>9.8600000000000012</v>
      </c>
      <c r="S6">
        <v>11.15</v>
      </c>
      <c r="T6">
        <v>0</v>
      </c>
      <c r="U6">
        <v>59.75</v>
      </c>
      <c r="V6">
        <v>7.6861195219123504</v>
      </c>
      <c r="W6">
        <v>19.11</v>
      </c>
      <c r="X6">
        <v>62.65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6.9615215745647241</v>
      </c>
      <c r="AF6">
        <v>5.9199695740365117</v>
      </c>
      <c r="AG6">
        <v>28.920304000000002</v>
      </c>
      <c r="AH6">
        <v>0</v>
      </c>
      <c r="AI6">
        <v>0</v>
      </c>
      <c r="AJ6">
        <v>0</v>
      </c>
      <c r="AK6">
        <v>22.577115839243501</v>
      </c>
      <c r="AL6">
        <v>1.0071557659208261</v>
      </c>
      <c r="AM6">
        <v>0</v>
      </c>
      <c r="AN6">
        <v>0</v>
      </c>
      <c r="AO6">
        <v>0</v>
      </c>
      <c r="AP6">
        <v>2.4331680000000002</v>
      </c>
      <c r="AQ6">
        <v>0</v>
      </c>
      <c r="AR6">
        <v>0.37333786231884042</v>
      </c>
      <c r="AS6">
        <v>1.8226434730895036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600.29551121430347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140</v>
      </c>
      <c r="L7">
        <v>5.0500000000000007</v>
      </c>
      <c r="M7">
        <v>61.35</v>
      </c>
      <c r="N7">
        <v>50.179999999999993</v>
      </c>
      <c r="O7">
        <v>70.87</v>
      </c>
      <c r="P7">
        <v>23.94</v>
      </c>
      <c r="Q7">
        <v>5.03</v>
      </c>
      <c r="R7">
        <v>9.8600000000000012</v>
      </c>
      <c r="S7">
        <v>6.0599999999999987</v>
      </c>
      <c r="T7">
        <v>0</v>
      </c>
      <c r="U7">
        <v>59.75</v>
      </c>
      <c r="V7">
        <v>7.6861195219123504</v>
      </c>
      <c r="W7">
        <v>19.11</v>
      </c>
      <c r="X7">
        <v>62.65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6.9615215745647241</v>
      </c>
      <c r="AF7">
        <v>5.9199695740365117</v>
      </c>
      <c r="AG7">
        <v>28.920304000000002</v>
      </c>
      <c r="AH7">
        <v>0</v>
      </c>
      <c r="AI7">
        <v>0</v>
      </c>
      <c r="AJ7">
        <v>0</v>
      </c>
      <c r="AK7">
        <v>22.577115839243501</v>
      </c>
      <c r="AL7">
        <v>1.0071557659208261</v>
      </c>
      <c r="AM7">
        <v>0</v>
      </c>
      <c r="AN7">
        <v>0</v>
      </c>
      <c r="AO7">
        <v>0</v>
      </c>
      <c r="AP7">
        <v>2.4331680000000002</v>
      </c>
      <c r="AQ7">
        <v>0</v>
      </c>
      <c r="AR7">
        <v>0.37333786231884042</v>
      </c>
      <c r="AS7">
        <v>1.8226434730895036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591.5513356110863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140</v>
      </c>
      <c r="L8">
        <v>5.0500000000000007</v>
      </c>
      <c r="M8">
        <v>61.35</v>
      </c>
      <c r="N8">
        <v>50.179999999999993</v>
      </c>
      <c r="O8">
        <v>70.87</v>
      </c>
      <c r="P8">
        <v>23.94</v>
      </c>
      <c r="Q8">
        <v>5.03</v>
      </c>
      <c r="R8">
        <v>9.8600000000000012</v>
      </c>
      <c r="S8">
        <v>6.0599999999999987</v>
      </c>
      <c r="T8">
        <v>0</v>
      </c>
      <c r="U8">
        <v>59.75</v>
      </c>
      <c r="V8">
        <v>4.5</v>
      </c>
      <c r="W8">
        <v>19.11</v>
      </c>
      <c r="X8">
        <v>62.65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6.9615215745647241</v>
      </c>
      <c r="AF8">
        <v>5.9199695740365117</v>
      </c>
      <c r="AG8">
        <v>28.920304000000002</v>
      </c>
      <c r="AH8">
        <v>0</v>
      </c>
      <c r="AI8">
        <v>0</v>
      </c>
      <c r="AJ8">
        <v>0</v>
      </c>
      <c r="AK8">
        <v>22.577115839243501</v>
      </c>
      <c r="AL8">
        <v>1.0071557659208261</v>
      </c>
      <c r="AM8">
        <v>0</v>
      </c>
      <c r="AN8">
        <v>0</v>
      </c>
      <c r="AO8">
        <v>0</v>
      </c>
      <c r="AP8">
        <v>2.4331680000000002</v>
      </c>
      <c r="AQ8">
        <v>0</v>
      </c>
      <c r="AR8">
        <v>0.37333786231884042</v>
      </c>
      <c r="AS8">
        <v>1.8226434730895036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588.36521608917394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140</v>
      </c>
      <c r="L9">
        <v>5.0500000000000007</v>
      </c>
      <c r="M9">
        <v>61.35</v>
      </c>
      <c r="N9">
        <v>50.179999999999993</v>
      </c>
      <c r="O9">
        <v>70.87</v>
      </c>
      <c r="P9">
        <v>23.94</v>
      </c>
      <c r="Q9">
        <v>5.03</v>
      </c>
      <c r="R9">
        <v>9.8600000000000012</v>
      </c>
      <c r="S9">
        <v>6.0599999999999987</v>
      </c>
      <c r="T9">
        <v>0</v>
      </c>
      <c r="U9">
        <v>59.75</v>
      </c>
      <c r="V9">
        <v>4.5</v>
      </c>
      <c r="W9">
        <v>19.11</v>
      </c>
      <c r="X9">
        <v>62.65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6.9615215745647241</v>
      </c>
      <c r="AF9">
        <v>5.9199695740365117</v>
      </c>
      <c r="AG9">
        <v>28.920304000000002</v>
      </c>
      <c r="AH9">
        <v>0</v>
      </c>
      <c r="AI9">
        <v>0</v>
      </c>
      <c r="AJ9">
        <v>0</v>
      </c>
      <c r="AK9">
        <v>22.577115839243501</v>
      </c>
      <c r="AL9">
        <v>1.0071557659208261</v>
      </c>
      <c r="AM9">
        <v>0</v>
      </c>
      <c r="AN9">
        <v>0</v>
      </c>
      <c r="AO9">
        <v>0</v>
      </c>
      <c r="AP9">
        <v>0</v>
      </c>
      <c r="AQ9">
        <v>0</v>
      </c>
      <c r="AR9">
        <v>1.3967228260869562</v>
      </c>
      <c r="AS9">
        <v>1.8226434730895036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586.955433052942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140</v>
      </c>
      <c r="L10">
        <v>5.0500000000000007</v>
      </c>
      <c r="M10">
        <v>61.35</v>
      </c>
      <c r="N10">
        <v>50.179999999999993</v>
      </c>
      <c r="O10">
        <v>70.87</v>
      </c>
      <c r="P10">
        <v>23.94</v>
      </c>
      <c r="Q10">
        <v>5.03</v>
      </c>
      <c r="R10">
        <v>9.8600000000000012</v>
      </c>
      <c r="S10">
        <v>6.0599999999999987</v>
      </c>
      <c r="T10">
        <v>0</v>
      </c>
      <c r="U10">
        <v>59.75</v>
      </c>
      <c r="V10">
        <v>4.5</v>
      </c>
      <c r="W10">
        <v>19.11</v>
      </c>
      <c r="X10">
        <v>62.65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6.9615215745647241</v>
      </c>
      <c r="AF10">
        <v>5.9199695740365117</v>
      </c>
      <c r="AG10">
        <v>28.920304000000002</v>
      </c>
      <c r="AH10">
        <v>0</v>
      </c>
      <c r="AI10">
        <v>0</v>
      </c>
      <c r="AJ10">
        <v>0</v>
      </c>
      <c r="AK10">
        <v>22.577115839243501</v>
      </c>
      <c r="AL10">
        <v>1.0071557659208261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1.3967228260869562</v>
      </c>
      <c r="AS10">
        <v>1.8226434730895036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586.955433052942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140</v>
      </c>
      <c r="L11">
        <v>5.0500000000000007</v>
      </c>
      <c r="M11">
        <v>61.35</v>
      </c>
      <c r="N11">
        <v>50.179999999999993</v>
      </c>
      <c r="O11">
        <v>70.87</v>
      </c>
      <c r="P11">
        <v>23.94</v>
      </c>
      <c r="Q11">
        <v>5.03</v>
      </c>
      <c r="R11">
        <v>9.8600000000000012</v>
      </c>
      <c r="S11">
        <v>6.0599999999999987</v>
      </c>
      <c r="T11">
        <v>0</v>
      </c>
      <c r="U11">
        <v>59.75</v>
      </c>
      <c r="V11">
        <v>4.5</v>
      </c>
      <c r="W11">
        <v>10.96</v>
      </c>
      <c r="X11">
        <v>35.299999999999997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6.9615215745647241</v>
      </c>
      <c r="AF11">
        <v>5.9199695740365117</v>
      </c>
      <c r="AG11">
        <v>28.920304000000002</v>
      </c>
      <c r="AH11">
        <v>0</v>
      </c>
      <c r="AI11">
        <v>0</v>
      </c>
      <c r="AJ11">
        <v>0</v>
      </c>
      <c r="AK11">
        <v>22.577115839243501</v>
      </c>
      <c r="AL11">
        <v>1.0071557659208261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1.3967228260869562</v>
      </c>
      <c r="AS11">
        <v>1.8226434730895036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551.455433052942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140</v>
      </c>
      <c r="L12">
        <v>5.0500000000000007</v>
      </c>
      <c r="M12">
        <v>61.35</v>
      </c>
      <c r="N12">
        <v>50.179999999999993</v>
      </c>
      <c r="O12">
        <v>70.87</v>
      </c>
      <c r="P12">
        <v>23.94</v>
      </c>
      <c r="Q12">
        <v>5.03</v>
      </c>
      <c r="R12">
        <v>9.8600000000000012</v>
      </c>
      <c r="S12">
        <v>6.0599999999999987</v>
      </c>
      <c r="T12">
        <v>0</v>
      </c>
      <c r="U12">
        <v>59.75</v>
      </c>
      <c r="V12">
        <v>4.5</v>
      </c>
      <c r="W12">
        <v>10.96</v>
      </c>
      <c r="X12">
        <v>35.299999999999997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6.9615215745647241</v>
      </c>
      <c r="AF12">
        <v>5.9199695740365117</v>
      </c>
      <c r="AG12">
        <v>28.920304000000002</v>
      </c>
      <c r="AH12">
        <v>0</v>
      </c>
      <c r="AI12">
        <v>0</v>
      </c>
      <c r="AJ12">
        <v>0</v>
      </c>
      <c r="AK12">
        <v>22.577115839243501</v>
      </c>
      <c r="AL12">
        <v>1.0071557659208261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1.3967228260869562</v>
      </c>
      <c r="AS12">
        <v>1.8226434730895036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551.455433052942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140</v>
      </c>
      <c r="L13">
        <v>5.0500000000000007</v>
      </c>
      <c r="M13">
        <v>33.67</v>
      </c>
      <c r="N13">
        <v>27.899999999999991</v>
      </c>
      <c r="O13">
        <v>70.87</v>
      </c>
      <c r="P13">
        <v>13.47</v>
      </c>
      <c r="Q13">
        <v>5.03</v>
      </c>
      <c r="R13">
        <v>9.8600000000000012</v>
      </c>
      <c r="S13">
        <v>6.0599999999999987</v>
      </c>
      <c r="T13">
        <v>0</v>
      </c>
      <c r="U13">
        <v>59.75</v>
      </c>
      <c r="V13">
        <v>4.5</v>
      </c>
      <c r="W13">
        <v>10.96</v>
      </c>
      <c r="X13">
        <v>35.299999999999997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6.9615215745647241</v>
      </c>
      <c r="AF13">
        <v>5.9199695740365117</v>
      </c>
      <c r="AG13">
        <v>28.920304000000002</v>
      </c>
      <c r="AH13">
        <v>0</v>
      </c>
      <c r="AI13">
        <v>0</v>
      </c>
      <c r="AJ13">
        <v>0</v>
      </c>
      <c r="AK13">
        <v>22.577115839243501</v>
      </c>
      <c r="AL13">
        <v>1.0071557659208261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0.56220289855072447</v>
      </c>
      <c r="AS13">
        <v>1.8226434730895036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490.1909131254057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140</v>
      </c>
      <c r="L14">
        <v>5.0500000000000007</v>
      </c>
      <c r="M14">
        <v>33.67</v>
      </c>
      <c r="N14">
        <v>27.899999999999991</v>
      </c>
      <c r="O14">
        <v>70.87</v>
      </c>
      <c r="P14">
        <v>13.47</v>
      </c>
      <c r="Q14">
        <v>5.03</v>
      </c>
      <c r="R14">
        <v>9.8600000000000012</v>
      </c>
      <c r="S14">
        <v>6.0599999999999987</v>
      </c>
      <c r="T14">
        <v>0</v>
      </c>
      <c r="U14">
        <v>59.75</v>
      </c>
      <c r="V14">
        <v>4.5</v>
      </c>
      <c r="W14">
        <v>10.96</v>
      </c>
      <c r="X14">
        <v>35.299999999999997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6.9615215745647241</v>
      </c>
      <c r="AF14">
        <v>5.9199695740365117</v>
      </c>
      <c r="AG14">
        <v>28.920304000000002</v>
      </c>
      <c r="AH14">
        <v>0</v>
      </c>
      <c r="AI14">
        <v>0</v>
      </c>
      <c r="AJ14">
        <v>0</v>
      </c>
      <c r="AK14">
        <v>22.577115839243501</v>
      </c>
      <c r="AL14">
        <v>1.0071557659208261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0.56220289855072447</v>
      </c>
      <c r="AS14">
        <v>1.8226434730895036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490.1909131254057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140</v>
      </c>
      <c r="L15">
        <v>5.0500000000000007</v>
      </c>
      <c r="M15">
        <v>33.67</v>
      </c>
      <c r="N15">
        <v>27.899999999999991</v>
      </c>
      <c r="O15">
        <v>70.87</v>
      </c>
      <c r="P15">
        <v>13.47</v>
      </c>
      <c r="Q15">
        <v>5.03</v>
      </c>
      <c r="R15">
        <v>9.92</v>
      </c>
      <c r="S15">
        <v>6.0599999999999987</v>
      </c>
      <c r="T15">
        <v>0</v>
      </c>
      <c r="U15">
        <v>59.75</v>
      </c>
      <c r="V15">
        <v>4.5</v>
      </c>
      <c r="W15">
        <v>10.96</v>
      </c>
      <c r="X15">
        <v>35.75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6.9615215745647241</v>
      </c>
      <c r="AF15">
        <v>5.9199695740365117</v>
      </c>
      <c r="AG15">
        <v>28.920304000000002</v>
      </c>
      <c r="AH15">
        <v>0</v>
      </c>
      <c r="AI15">
        <v>0</v>
      </c>
      <c r="AJ15">
        <v>0</v>
      </c>
      <c r="AK15">
        <v>22.577115839243501</v>
      </c>
      <c r="AL15">
        <v>1.0071557659208261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0.56220289855072447</v>
      </c>
      <c r="AS15">
        <v>1.8226434730895036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490.70091312540569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140</v>
      </c>
      <c r="L16">
        <v>5.0500000000000007</v>
      </c>
      <c r="M16">
        <v>33.67</v>
      </c>
      <c r="N16">
        <v>27.899999999999991</v>
      </c>
      <c r="O16">
        <v>70.87</v>
      </c>
      <c r="P16">
        <v>13.47</v>
      </c>
      <c r="Q16">
        <v>5.03</v>
      </c>
      <c r="R16">
        <v>9.92</v>
      </c>
      <c r="S16">
        <v>6.0599999999999987</v>
      </c>
      <c r="T16">
        <v>0</v>
      </c>
      <c r="U16">
        <v>59.75</v>
      </c>
      <c r="V16">
        <v>4.5</v>
      </c>
      <c r="W16">
        <v>10.96</v>
      </c>
      <c r="X16">
        <v>35.75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6.9615215745647241</v>
      </c>
      <c r="AF16">
        <v>5.9199695740365117</v>
      </c>
      <c r="AG16">
        <v>28.920304000000002</v>
      </c>
      <c r="AH16">
        <v>0</v>
      </c>
      <c r="AI16">
        <v>0</v>
      </c>
      <c r="AJ16">
        <v>0</v>
      </c>
      <c r="AK16">
        <v>22.577115839243501</v>
      </c>
      <c r="AL16">
        <v>1.0071557659208261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0.56220289855072447</v>
      </c>
      <c r="AS16">
        <v>1.8226434730895036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490.70091312540569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140</v>
      </c>
      <c r="L17">
        <v>5.0500000000000007</v>
      </c>
      <c r="M17">
        <v>33.67</v>
      </c>
      <c r="N17">
        <v>27.899999999999991</v>
      </c>
      <c r="O17">
        <v>70.87</v>
      </c>
      <c r="P17">
        <v>13.47</v>
      </c>
      <c r="Q17">
        <v>5.03</v>
      </c>
      <c r="R17">
        <v>9.92</v>
      </c>
      <c r="S17">
        <v>6.0599999999999987</v>
      </c>
      <c r="T17">
        <v>0</v>
      </c>
      <c r="U17">
        <v>59.75</v>
      </c>
      <c r="V17">
        <v>4.5</v>
      </c>
      <c r="W17">
        <v>10.96</v>
      </c>
      <c r="X17">
        <v>35.75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6.9615215745647241</v>
      </c>
      <c r="AF17">
        <v>5.9199695740365117</v>
      </c>
      <c r="AG17">
        <v>28.920304000000002</v>
      </c>
      <c r="AH17">
        <v>0</v>
      </c>
      <c r="AI17">
        <v>0</v>
      </c>
      <c r="AJ17">
        <v>0</v>
      </c>
      <c r="AK17">
        <v>22.577115839243501</v>
      </c>
      <c r="AL17">
        <v>1.0071557659208261</v>
      </c>
      <c r="AM17">
        <v>0</v>
      </c>
      <c r="AN17">
        <v>0</v>
      </c>
      <c r="AO17">
        <v>0</v>
      </c>
      <c r="AP17">
        <v>2.4331680000000002</v>
      </c>
      <c r="AQ17">
        <v>0</v>
      </c>
      <c r="AR17">
        <v>0.56220289855072447</v>
      </c>
      <c r="AS17">
        <v>1.8226434730895036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493.13408112540571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140</v>
      </c>
      <c r="L18">
        <v>5.0500000000000007</v>
      </c>
      <c r="M18">
        <v>33.67</v>
      </c>
      <c r="N18">
        <v>27.899999999999991</v>
      </c>
      <c r="O18">
        <v>70.87</v>
      </c>
      <c r="P18">
        <v>13.47</v>
      </c>
      <c r="Q18">
        <v>5.03</v>
      </c>
      <c r="R18">
        <v>9.92</v>
      </c>
      <c r="S18">
        <v>6.0599999999999987</v>
      </c>
      <c r="T18">
        <v>0</v>
      </c>
      <c r="U18">
        <v>59.75</v>
      </c>
      <c r="V18">
        <v>4.5</v>
      </c>
      <c r="W18">
        <v>10.96</v>
      </c>
      <c r="X18">
        <v>35.75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6.9615215745647241</v>
      </c>
      <c r="AF18">
        <v>5.9199695740365117</v>
      </c>
      <c r="AG18">
        <v>28.920304000000002</v>
      </c>
      <c r="AH18">
        <v>0</v>
      </c>
      <c r="AI18">
        <v>0</v>
      </c>
      <c r="AJ18">
        <v>0</v>
      </c>
      <c r="AK18">
        <v>22.577115839243501</v>
      </c>
      <c r="AL18">
        <v>1.0071557659208261</v>
      </c>
      <c r="AM18">
        <v>0</v>
      </c>
      <c r="AN18">
        <v>0</v>
      </c>
      <c r="AO18">
        <v>0</v>
      </c>
      <c r="AP18">
        <v>2.4331680000000002</v>
      </c>
      <c r="AQ18">
        <v>0</v>
      </c>
      <c r="AR18">
        <v>0.56220289855072447</v>
      </c>
      <c r="AS18">
        <v>1.8226434730895036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493.13408112540571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140</v>
      </c>
      <c r="L19">
        <v>5.0500000000000007</v>
      </c>
      <c r="M19">
        <v>33.67</v>
      </c>
      <c r="N19">
        <v>27.899999999999991</v>
      </c>
      <c r="O19">
        <v>70.87</v>
      </c>
      <c r="P19">
        <v>13.47</v>
      </c>
      <c r="Q19">
        <v>5.03</v>
      </c>
      <c r="R19">
        <v>9.8600000000000012</v>
      </c>
      <c r="S19">
        <v>6.0599999999999987</v>
      </c>
      <c r="T19">
        <v>0</v>
      </c>
      <c r="U19">
        <v>59.75</v>
      </c>
      <c r="V19">
        <v>4.5</v>
      </c>
      <c r="W19">
        <v>10.96</v>
      </c>
      <c r="X19">
        <v>35.75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6.9615215745647241</v>
      </c>
      <c r="AF19">
        <v>5.9199695740365117</v>
      </c>
      <c r="AG19">
        <v>28.920304000000002</v>
      </c>
      <c r="AH19">
        <v>0</v>
      </c>
      <c r="AI19">
        <v>0</v>
      </c>
      <c r="AJ19">
        <v>0</v>
      </c>
      <c r="AK19">
        <v>22.577115839243501</v>
      </c>
      <c r="AL19">
        <v>1.0071557659208261</v>
      </c>
      <c r="AM19">
        <v>0</v>
      </c>
      <c r="AN19">
        <v>0</v>
      </c>
      <c r="AO19">
        <v>0</v>
      </c>
      <c r="AP19">
        <v>2.4331680000000002</v>
      </c>
      <c r="AQ19">
        <v>0</v>
      </c>
      <c r="AR19">
        <v>0.56220289855072447</v>
      </c>
      <c r="AS19">
        <v>1.8226434730895036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493.07408112540571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140</v>
      </c>
      <c r="L20">
        <v>5.0500000000000007</v>
      </c>
      <c r="M20">
        <v>33.67</v>
      </c>
      <c r="N20">
        <v>27.899999999999991</v>
      </c>
      <c r="O20">
        <v>70.87</v>
      </c>
      <c r="P20">
        <v>13.47</v>
      </c>
      <c r="Q20">
        <v>5.03</v>
      </c>
      <c r="R20">
        <v>9.8600000000000012</v>
      </c>
      <c r="S20">
        <v>6.0599999999999987</v>
      </c>
      <c r="T20">
        <v>0</v>
      </c>
      <c r="U20">
        <v>59.75</v>
      </c>
      <c r="V20">
        <v>4.5</v>
      </c>
      <c r="W20">
        <v>10.96</v>
      </c>
      <c r="X20">
        <v>53.870000000000005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6.9615215745647241</v>
      </c>
      <c r="AF20">
        <v>5.9199695740365117</v>
      </c>
      <c r="AG20">
        <v>28.920304000000002</v>
      </c>
      <c r="AH20">
        <v>0</v>
      </c>
      <c r="AI20">
        <v>0</v>
      </c>
      <c r="AJ20">
        <v>0</v>
      </c>
      <c r="AK20">
        <v>22.577115839243501</v>
      </c>
      <c r="AL20">
        <v>1.0071557659208261</v>
      </c>
      <c r="AM20">
        <v>0</v>
      </c>
      <c r="AN20">
        <v>0</v>
      </c>
      <c r="AO20">
        <v>0</v>
      </c>
      <c r="AP20">
        <v>2.4331680000000002</v>
      </c>
      <c r="AQ20">
        <v>0</v>
      </c>
      <c r="AR20">
        <v>0.56220289855072447</v>
      </c>
      <c r="AS20">
        <v>1.8226434730895036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511.19408112540572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140</v>
      </c>
      <c r="L21">
        <v>5.0500000000000007</v>
      </c>
      <c r="M21">
        <v>61.35</v>
      </c>
      <c r="N21">
        <v>50.179999999999993</v>
      </c>
      <c r="O21">
        <v>70.87</v>
      </c>
      <c r="P21">
        <v>23.94</v>
      </c>
      <c r="Q21">
        <v>5.03</v>
      </c>
      <c r="R21">
        <v>9.8600000000000012</v>
      </c>
      <c r="S21">
        <v>6.0599999999999987</v>
      </c>
      <c r="T21">
        <v>0</v>
      </c>
      <c r="U21">
        <v>59.75</v>
      </c>
      <c r="V21">
        <v>7.6861195219123504</v>
      </c>
      <c r="W21">
        <v>19.11</v>
      </c>
      <c r="X21">
        <v>62.650000000000006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6.9615215745647241</v>
      </c>
      <c r="AF21">
        <v>5.9199695740365117</v>
      </c>
      <c r="AG21">
        <v>28.920304000000002</v>
      </c>
      <c r="AH21">
        <v>0</v>
      </c>
      <c r="AI21">
        <v>0</v>
      </c>
      <c r="AJ21">
        <v>0</v>
      </c>
      <c r="AK21">
        <v>22.577115839243501</v>
      </c>
      <c r="AL21">
        <v>1.0071557659208261</v>
      </c>
      <c r="AM21">
        <v>0</v>
      </c>
      <c r="AN21">
        <v>0</v>
      </c>
      <c r="AO21">
        <v>0</v>
      </c>
      <c r="AP21">
        <v>2.4331680000000002</v>
      </c>
      <c r="AQ21">
        <v>0</v>
      </c>
      <c r="AR21">
        <v>0.56220289855072447</v>
      </c>
      <c r="AS21">
        <v>1.8226434730895036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591.74020064731815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140</v>
      </c>
      <c r="L22">
        <v>5.0500000000000007</v>
      </c>
      <c r="M22">
        <v>61.35</v>
      </c>
      <c r="N22">
        <v>50.179999999999993</v>
      </c>
      <c r="O22">
        <v>70.87</v>
      </c>
      <c r="P22">
        <v>23.94</v>
      </c>
      <c r="Q22">
        <v>8.6900000000000013</v>
      </c>
      <c r="R22">
        <v>9.8600000000000012</v>
      </c>
      <c r="S22">
        <v>11.15</v>
      </c>
      <c r="T22">
        <v>0</v>
      </c>
      <c r="U22">
        <v>59.75</v>
      </c>
      <c r="V22">
        <v>7.6861195219123504</v>
      </c>
      <c r="W22">
        <v>19.11</v>
      </c>
      <c r="X22">
        <v>62.650000000000006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6.9615215745647241</v>
      </c>
      <c r="AF22">
        <v>5.9199695740365117</v>
      </c>
      <c r="AG22">
        <v>28.920304000000002</v>
      </c>
      <c r="AH22">
        <v>0</v>
      </c>
      <c r="AI22">
        <v>0</v>
      </c>
      <c r="AJ22">
        <v>0</v>
      </c>
      <c r="AK22">
        <v>22.577115839243501</v>
      </c>
      <c r="AL22">
        <v>1.0071557659208261</v>
      </c>
      <c r="AM22">
        <v>0</v>
      </c>
      <c r="AN22">
        <v>0</v>
      </c>
      <c r="AO22">
        <v>0</v>
      </c>
      <c r="AP22">
        <v>2.4331680000000002</v>
      </c>
      <c r="AQ22">
        <v>0</v>
      </c>
      <c r="AR22">
        <v>0.56220289855072447</v>
      </c>
      <c r="AS22">
        <v>1.8226434730895036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600.49020064731815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168.35000000000002</v>
      </c>
      <c r="L23">
        <v>9.08</v>
      </c>
      <c r="M23">
        <v>61.35</v>
      </c>
      <c r="N23">
        <v>50.179999999999993</v>
      </c>
      <c r="O23">
        <v>70.87</v>
      </c>
      <c r="P23">
        <v>23.94</v>
      </c>
      <c r="Q23">
        <v>8.6900000000000013</v>
      </c>
      <c r="R23">
        <v>17.91</v>
      </c>
      <c r="S23">
        <v>11.15</v>
      </c>
      <c r="T23">
        <v>0</v>
      </c>
      <c r="U23">
        <v>59.75</v>
      </c>
      <c r="V23">
        <v>7.51</v>
      </c>
      <c r="W23">
        <v>18.440000000000001</v>
      </c>
      <c r="X23">
        <v>62.649999999999991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6.9615215745647241</v>
      </c>
      <c r="AF23">
        <v>5.9199695740365117</v>
      </c>
      <c r="AG23">
        <v>28.920304000000002</v>
      </c>
      <c r="AH23">
        <v>0</v>
      </c>
      <c r="AI23">
        <v>0</v>
      </c>
      <c r="AJ23">
        <v>0</v>
      </c>
      <c r="AK23">
        <v>22.577115839243501</v>
      </c>
      <c r="AL23">
        <v>6.6696092943201357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0.46996648550724623</v>
      </c>
      <c r="AS23">
        <v>1.8226434730895036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643.21113024076158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192.40000000000003</v>
      </c>
      <c r="L24">
        <v>9.08</v>
      </c>
      <c r="M24">
        <v>61.35</v>
      </c>
      <c r="N24">
        <v>50.179999999999993</v>
      </c>
      <c r="O24">
        <v>70.87</v>
      </c>
      <c r="P24">
        <v>23.94</v>
      </c>
      <c r="Q24">
        <v>8.6900000000000013</v>
      </c>
      <c r="R24">
        <v>17.91</v>
      </c>
      <c r="S24">
        <v>11.149999999999999</v>
      </c>
      <c r="T24">
        <v>0</v>
      </c>
      <c r="U24">
        <v>59.75</v>
      </c>
      <c r="V24">
        <v>7.51</v>
      </c>
      <c r="W24">
        <v>19.11</v>
      </c>
      <c r="X24">
        <v>62.649999999999991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6.9615215745647241</v>
      </c>
      <c r="AF24">
        <v>5.9199695740365117</v>
      </c>
      <c r="AG24">
        <v>28.920304000000002</v>
      </c>
      <c r="AH24">
        <v>0</v>
      </c>
      <c r="AI24">
        <v>0</v>
      </c>
      <c r="AJ24">
        <v>0</v>
      </c>
      <c r="AK24">
        <v>22.577115839243501</v>
      </c>
      <c r="AL24">
        <v>30.020702237521508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0.46996648550724623</v>
      </c>
      <c r="AS24">
        <v>1.8226434730895036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691.28222318396297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216.45000000000002</v>
      </c>
      <c r="L25">
        <v>9.08</v>
      </c>
      <c r="M25">
        <v>61.35</v>
      </c>
      <c r="N25">
        <v>50.179999999999993</v>
      </c>
      <c r="O25">
        <v>70.87</v>
      </c>
      <c r="P25">
        <v>23.94</v>
      </c>
      <c r="Q25">
        <v>8.6900000000000013</v>
      </c>
      <c r="R25">
        <v>17.91</v>
      </c>
      <c r="S25">
        <v>11.149999999999999</v>
      </c>
      <c r="T25">
        <v>0</v>
      </c>
      <c r="U25">
        <v>59.75</v>
      </c>
      <c r="V25">
        <v>7.51</v>
      </c>
      <c r="W25">
        <v>19.11</v>
      </c>
      <c r="X25">
        <v>62.649999999999991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6.9615215745647241</v>
      </c>
      <c r="AF25">
        <v>5.9199695740365117</v>
      </c>
      <c r="AG25">
        <v>28.920304000000002</v>
      </c>
      <c r="AH25">
        <v>9.2011869060190072</v>
      </c>
      <c r="AI25">
        <v>0</v>
      </c>
      <c r="AJ25">
        <v>0</v>
      </c>
      <c r="AK25">
        <v>22.577115839243501</v>
      </c>
      <c r="AL25">
        <v>30.020702237521508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0.56220289855072447</v>
      </c>
      <c r="AS25">
        <v>1.8226434730895036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724.62564650302545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274.17</v>
      </c>
      <c r="L26">
        <v>9.08</v>
      </c>
      <c r="M26">
        <v>61.35</v>
      </c>
      <c r="N26">
        <v>50.179999999999993</v>
      </c>
      <c r="O26">
        <v>70.87</v>
      </c>
      <c r="P26">
        <v>23.94</v>
      </c>
      <c r="Q26">
        <v>8.6900000000000013</v>
      </c>
      <c r="R26">
        <v>17.91</v>
      </c>
      <c r="S26">
        <v>11.149999999999999</v>
      </c>
      <c r="T26">
        <v>0</v>
      </c>
      <c r="U26">
        <v>59.75</v>
      </c>
      <c r="V26">
        <v>7.51</v>
      </c>
      <c r="W26">
        <v>19.11</v>
      </c>
      <c r="X26">
        <v>62.649999999999991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6.9615215745647241</v>
      </c>
      <c r="AF26">
        <v>5.9199695740365117</v>
      </c>
      <c r="AG26">
        <v>28.920304000000002</v>
      </c>
      <c r="AH26">
        <v>19.768277930306226</v>
      </c>
      <c r="AI26">
        <v>0</v>
      </c>
      <c r="AJ26">
        <v>0</v>
      </c>
      <c r="AK26">
        <v>22.577115839243501</v>
      </c>
      <c r="AL26">
        <v>30.020702237521508</v>
      </c>
      <c r="AM26">
        <v>0</v>
      </c>
      <c r="AN26">
        <v>0</v>
      </c>
      <c r="AO26">
        <v>0</v>
      </c>
      <c r="AP26">
        <v>0</v>
      </c>
      <c r="AQ26">
        <v>10.37682380952381</v>
      </c>
      <c r="AR26">
        <v>0.56220289855072447</v>
      </c>
      <c r="AS26">
        <v>1.8226434730895036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803.28956133683641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253.95</v>
      </c>
      <c r="L27">
        <v>9.08</v>
      </c>
      <c r="M27">
        <v>60.37</v>
      </c>
      <c r="N27">
        <v>48.22999999999999</v>
      </c>
      <c r="O27">
        <v>70.87</v>
      </c>
      <c r="P27">
        <v>23.78</v>
      </c>
      <c r="Q27">
        <v>8.69</v>
      </c>
      <c r="R27">
        <v>17.905052486187842</v>
      </c>
      <c r="S27">
        <v>11.15</v>
      </c>
      <c r="T27">
        <v>0</v>
      </c>
      <c r="U27">
        <v>59.75</v>
      </c>
      <c r="V27">
        <v>7.22</v>
      </c>
      <c r="W27">
        <v>18.690000000000001</v>
      </c>
      <c r="X27">
        <v>60.55</v>
      </c>
      <c r="Y27">
        <v>0</v>
      </c>
      <c r="Z27">
        <v>0.46553272727272721</v>
      </c>
      <c r="AA27">
        <v>0</v>
      </c>
      <c r="AB27">
        <v>1.4053113278319578</v>
      </c>
      <c r="AC27">
        <v>0</v>
      </c>
      <c r="AD27">
        <v>0</v>
      </c>
      <c r="AE27">
        <v>6.9615215745647241</v>
      </c>
      <c r="AF27">
        <v>11.839939148073023</v>
      </c>
      <c r="AG27">
        <v>28.920304000000002</v>
      </c>
      <c r="AH27">
        <v>29.645828933474128</v>
      </c>
      <c r="AI27">
        <v>1.6118593872741551</v>
      </c>
      <c r="AJ27">
        <v>0</v>
      </c>
      <c r="AK27">
        <v>22.577115839243501</v>
      </c>
      <c r="AL27">
        <v>30.020702237521508</v>
      </c>
      <c r="AM27">
        <v>0</v>
      </c>
      <c r="AN27">
        <v>0</v>
      </c>
      <c r="AO27">
        <v>0</v>
      </c>
      <c r="AP27">
        <v>0.21520800000000001</v>
      </c>
      <c r="AQ27">
        <v>20.753647619047619</v>
      </c>
      <c r="AR27">
        <v>0.56220289855072447</v>
      </c>
      <c r="AS27">
        <v>1.8226434730895036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807.03686965213137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245.13000000000005</v>
      </c>
      <c r="L28">
        <v>9.08</v>
      </c>
      <c r="M28">
        <v>61.34</v>
      </c>
      <c r="N28">
        <v>50.18</v>
      </c>
      <c r="O28">
        <v>70.87</v>
      </c>
      <c r="P28">
        <v>23.94</v>
      </c>
      <c r="Q28">
        <v>8.69</v>
      </c>
      <c r="R28">
        <v>17.905609217945575</v>
      </c>
      <c r="S28">
        <v>11.15</v>
      </c>
      <c r="T28">
        <v>0</v>
      </c>
      <c r="U28">
        <v>59.75</v>
      </c>
      <c r="V28">
        <v>7.22</v>
      </c>
      <c r="W28">
        <v>19.104391814210164</v>
      </c>
      <c r="X28">
        <v>62.65</v>
      </c>
      <c r="Y28">
        <v>0</v>
      </c>
      <c r="Z28">
        <v>2.7536699999999992</v>
      </c>
      <c r="AA28">
        <v>0</v>
      </c>
      <c r="AB28">
        <v>5.5641545386346571</v>
      </c>
      <c r="AC28">
        <v>4.0847259305795509</v>
      </c>
      <c r="AD28">
        <v>3.4038985616956858</v>
      </c>
      <c r="AE28">
        <v>13.923043149129448</v>
      </c>
      <c r="AF28">
        <v>17.759908722109536</v>
      </c>
      <c r="AG28">
        <v>28.920304000000002</v>
      </c>
      <c r="AH28">
        <v>39.527771911298835</v>
      </c>
      <c r="AI28">
        <v>6.9920439905734471</v>
      </c>
      <c r="AJ28">
        <v>0</v>
      </c>
      <c r="AK28">
        <v>22.577115839243501</v>
      </c>
      <c r="AL28">
        <v>30.020702237521508</v>
      </c>
      <c r="AM28">
        <v>0</v>
      </c>
      <c r="AN28">
        <v>0</v>
      </c>
      <c r="AO28">
        <v>0</v>
      </c>
      <c r="AP28">
        <v>0.21520800000000001</v>
      </c>
      <c r="AQ28">
        <v>30.922519047619048</v>
      </c>
      <c r="AR28">
        <v>0.56220289855072447</v>
      </c>
      <c r="AS28">
        <v>1.8226434730895036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856.05991333220106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236.88999999999993</v>
      </c>
      <c r="L29">
        <v>9.0802390857865092</v>
      </c>
      <c r="M29">
        <v>61.34</v>
      </c>
      <c r="N29">
        <v>50.18</v>
      </c>
      <c r="O29">
        <v>70.87</v>
      </c>
      <c r="P29">
        <v>23.94</v>
      </c>
      <c r="Q29">
        <v>8.69</v>
      </c>
      <c r="R29">
        <v>17.905609217945575</v>
      </c>
      <c r="S29">
        <v>11.15</v>
      </c>
      <c r="T29">
        <v>0</v>
      </c>
      <c r="U29">
        <v>59.75</v>
      </c>
      <c r="V29">
        <v>7.22</v>
      </c>
      <c r="W29">
        <v>19.104391814210164</v>
      </c>
      <c r="X29">
        <v>62.65</v>
      </c>
      <c r="Y29">
        <v>0</v>
      </c>
      <c r="Z29">
        <v>5.5073399999999983</v>
      </c>
      <c r="AA29">
        <v>5.938531645569622</v>
      </c>
      <c r="AB29">
        <v>11.128309077269314</v>
      </c>
      <c r="AC29">
        <v>8.1870205748390124</v>
      </c>
      <c r="AD29">
        <v>6.7506994700984118</v>
      </c>
      <c r="AE29">
        <v>13.923043149129448</v>
      </c>
      <c r="AF29">
        <v>26.563610547667349</v>
      </c>
      <c r="AG29">
        <v>28.920304000000002</v>
      </c>
      <c r="AH29">
        <v>48.013066948257645</v>
      </c>
      <c r="AI29">
        <v>6.9920439905734471</v>
      </c>
      <c r="AJ29">
        <v>0</v>
      </c>
      <c r="AK29">
        <v>22.577115839243501</v>
      </c>
      <c r="AL29">
        <v>30.020702237521508</v>
      </c>
      <c r="AM29">
        <v>4.4486886721680428</v>
      </c>
      <c r="AN29">
        <v>0</v>
      </c>
      <c r="AO29">
        <v>0</v>
      </c>
      <c r="AP29">
        <v>0.21520800000000001</v>
      </c>
      <c r="AQ29">
        <v>41.500363492063485</v>
      </c>
      <c r="AR29">
        <v>1.3967228260869562</v>
      </c>
      <c r="AS29">
        <v>1.8226434730895036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902.67565406151937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245.12111590316039</v>
      </c>
      <c r="L30">
        <v>9.0802390857865092</v>
      </c>
      <c r="M30">
        <v>61.34</v>
      </c>
      <c r="N30">
        <v>50.18</v>
      </c>
      <c r="O30">
        <v>70.87</v>
      </c>
      <c r="P30">
        <v>23.94</v>
      </c>
      <c r="Q30">
        <v>8.69</v>
      </c>
      <c r="R30">
        <v>17.905609217945575</v>
      </c>
      <c r="S30">
        <v>11.15</v>
      </c>
      <c r="T30">
        <v>0</v>
      </c>
      <c r="U30">
        <v>59.75</v>
      </c>
      <c r="V30">
        <v>7.22</v>
      </c>
      <c r="W30">
        <v>19.104391814210164</v>
      </c>
      <c r="X30">
        <v>62.65</v>
      </c>
      <c r="Y30">
        <v>0</v>
      </c>
      <c r="Z30">
        <v>5.5073399999999983</v>
      </c>
      <c r="AA30">
        <v>5.938531645569622</v>
      </c>
      <c r="AB30">
        <v>11.128309077269314</v>
      </c>
      <c r="AC30">
        <v>8.1870205748390124</v>
      </c>
      <c r="AD30">
        <v>6.7506994700984118</v>
      </c>
      <c r="AE30">
        <v>13.923043149129448</v>
      </c>
      <c r="AF30">
        <v>26.563610547667349</v>
      </c>
      <c r="AG30">
        <v>28.920304000000002</v>
      </c>
      <c r="AH30">
        <v>59.300441816261873</v>
      </c>
      <c r="AI30">
        <v>6.9920439905734471</v>
      </c>
      <c r="AJ30">
        <v>0</v>
      </c>
      <c r="AK30">
        <v>22.577115839243501</v>
      </c>
      <c r="AL30">
        <v>6.6696092943201357</v>
      </c>
      <c r="AM30">
        <v>4.4486886721680428</v>
      </c>
      <c r="AN30">
        <v>0</v>
      </c>
      <c r="AO30">
        <v>0</v>
      </c>
      <c r="AP30">
        <v>0.21520800000000001</v>
      </c>
      <c r="AQ30">
        <v>41.500363492063485</v>
      </c>
      <c r="AR30">
        <v>11.191351449275357</v>
      </c>
      <c r="AS30">
        <v>7.9537526018435925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914.76878964142509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245.13</v>
      </c>
      <c r="L31">
        <v>9.0801939010848223</v>
      </c>
      <c r="M31">
        <v>61.34</v>
      </c>
      <c r="N31">
        <v>50.18</v>
      </c>
      <c r="O31">
        <v>70.87</v>
      </c>
      <c r="P31">
        <v>23.94</v>
      </c>
      <c r="Q31">
        <v>8.69</v>
      </c>
      <c r="R31">
        <v>17.905609217945575</v>
      </c>
      <c r="S31">
        <v>11.15</v>
      </c>
      <c r="T31">
        <v>0</v>
      </c>
      <c r="U31">
        <v>59.75</v>
      </c>
      <c r="V31">
        <v>7.22</v>
      </c>
      <c r="W31">
        <v>19.104391814210164</v>
      </c>
      <c r="X31">
        <v>62.65</v>
      </c>
      <c r="Y31">
        <v>0</v>
      </c>
      <c r="Z31">
        <v>5.5073399999999983</v>
      </c>
      <c r="AA31">
        <v>5.938531645569622</v>
      </c>
      <c r="AB31">
        <v>11.128309077269314</v>
      </c>
      <c r="AC31">
        <v>8.1870205748390124</v>
      </c>
      <c r="AD31">
        <v>14.621391370174113</v>
      </c>
      <c r="AE31">
        <v>13.923043149129448</v>
      </c>
      <c r="AF31">
        <v>26.563610547667349</v>
      </c>
      <c r="AG31">
        <v>28.920304000000002</v>
      </c>
      <c r="AH31">
        <v>59.300441816261873</v>
      </c>
      <c r="AI31">
        <v>6.9920439905734471</v>
      </c>
      <c r="AJ31">
        <v>0</v>
      </c>
      <c r="AK31">
        <v>22.577115839243501</v>
      </c>
      <c r="AL31">
        <v>1.0071557659208261</v>
      </c>
      <c r="AM31">
        <v>6.6796204051012751</v>
      </c>
      <c r="AN31">
        <v>0</v>
      </c>
      <c r="AO31">
        <v>0</v>
      </c>
      <c r="AP31">
        <v>0.21520800000000001</v>
      </c>
      <c r="AQ31">
        <v>41.500363492063485</v>
      </c>
      <c r="AR31">
        <v>11.191351449275357</v>
      </c>
      <c r="AS31">
        <v>7.9537526018435925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919.21679865817271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245.13</v>
      </c>
      <c r="L32">
        <v>9.0801630776414797</v>
      </c>
      <c r="M32">
        <v>61.34</v>
      </c>
      <c r="N32">
        <v>50.18</v>
      </c>
      <c r="O32">
        <v>70.87</v>
      </c>
      <c r="P32">
        <v>23.94</v>
      </c>
      <c r="Q32">
        <v>8.69</v>
      </c>
      <c r="R32">
        <v>17.905609217945575</v>
      </c>
      <c r="S32">
        <v>11.15</v>
      </c>
      <c r="T32">
        <v>0</v>
      </c>
      <c r="U32">
        <v>59.75</v>
      </c>
      <c r="V32">
        <v>7.22</v>
      </c>
      <c r="W32">
        <v>19.104391814210164</v>
      </c>
      <c r="X32">
        <v>62.65</v>
      </c>
      <c r="Y32">
        <v>0</v>
      </c>
      <c r="Z32">
        <v>5.5073399999999983</v>
      </c>
      <c r="AA32">
        <v>5.938531645569622</v>
      </c>
      <c r="AB32">
        <v>11.128309077269314</v>
      </c>
      <c r="AC32">
        <v>8.1870205748390124</v>
      </c>
      <c r="AD32">
        <v>15.442719152157458</v>
      </c>
      <c r="AE32">
        <v>13.923043149129448</v>
      </c>
      <c r="AF32">
        <v>26.563610547667349</v>
      </c>
      <c r="AG32">
        <v>28.920304000000002</v>
      </c>
      <c r="AH32">
        <v>59.300441816261873</v>
      </c>
      <c r="AI32">
        <v>6.9920439905734471</v>
      </c>
      <c r="AJ32">
        <v>0</v>
      </c>
      <c r="AK32">
        <v>22.577115839243501</v>
      </c>
      <c r="AL32">
        <v>1.0071557659208261</v>
      </c>
      <c r="AM32">
        <v>6.6796204051012751</v>
      </c>
      <c r="AN32">
        <v>0</v>
      </c>
      <c r="AO32">
        <v>0</v>
      </c>
      <c r="AP32">
        <v>0.21520800000000001</v>
      </c>
      <c r="AQ32">
        <v>41.500363492063485</v>
      </c>
      <c r="AR32">
        <v>11.191351449275357</v>
      </c>
      <c r="AS32">
        <v>7.9537526018435925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920.03809561671267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245.13</v>
      </c>
      <c r="L33">
        <v>9.0801442575028197</v>
      </c>
      <c r="M33">
        <v>61.34</v>
      </c>
      <c r="N33">
        <v>50.18</v>
      </c>
      <c r="O33">
        <v>70.87</v>
      </c>
      <c r="P33">
        <v>23.94</v>
      </c>
      <c r="Q33">
        <v>8.69</v>
      </c>
      <c r="R33">
        <v>17.905609217945575</v>
      </c>
      <c r="S33">
        <v>11.15</v>
      </c>
      <c r="T33">
        <v>0</v>
      </c>
      <c r="U33">
        <v>59.75</v>
      </c>
      <c r="V33">
        <v>7.22</v>
      </c>
      <c r="W33">
        <v>19.104391814210164</v>
      </c>
      <c r="X33">
        <v>62.65</v>
      </c>
      <c r="Y33">
        <v>0</v>
      </c>
      <c r="Z33">
        <v>5.5073399999999983</v>
      </c>
      <c r="AA33">
        <v>5.938531645569622</v>
      </c>
      <c r="AB33">
        <v>11.128309077269314</v>
      </c>
      <c r="AC33">
        <v>8.1870205748390124</v>
      </c>
      <c r="AD33">
        <v>15.442719152157458</v>
      </c>
      <c r="AE33">
        <v>13.923043149129448</v>
      </c>
      <c r="AF33">
        <v>26.563610547667349</v>
      </c>
      <c r="AG33">
        <v>28.920304000000002</v>
      </c>
      <c r="AH33">
        <v>59.300441816261873</v>
      </c>
      <c r="AI33">
        <v>6.9920439905734471</v>
      </c>
      <c r="AJ33">
        <v>0</v>
      </c>
      <c r="AK33">
        <v>22.577115839243501</v>
      </c>
      <c r="AL33">
        <v>1.0071557659208261</v>
      </c>
      <c r="AM33">
        <v>6.6796204051012751</v>
      </c>
      <c r="AN33">
        <v>0</v>
      </c>
      <c r="AO33">
        <v>0</v>
      </c>
      <c r="AP33">
        <v>0.21520800000000001</v>
      </c>
      <c r="AQ33">
        <v>41.500363492063485</v>
      </c>
      <c r="AR33">
        <v>0.70275362318840551</v>
      </c>
      <c r="AS33">
        <v>7.9537526018435925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909.54947897048714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245.13</v>
      </c>
      <c r="L34">
        <v>9.0801442575028197</v>
      </c>
      <c r="M34">
        <v>61.34</v>
      </c>
      <c r="N34">
        <v>50.18</v>
      </c>
      <c r="O34">
        <v>70.87</v>
      </c>
      <c r="P34">
        <v>23.94</v>
      </c>
      <c r="Q34">
        <v>8.69</v>
      </c>
      <c r="R34">
        <v>17.905609217945575</v>
      </c>
      <c r="S34">
        <v>11.15</v>
      </c>
      <c r="T34">
        <v>0</v>
      </c>
      <c r="U34">
        <v>59.75</v>
      </c>
      <c r="V34">
        <v>7.22</v>
      </c>
      <c r="W34">
        <v>19.104391814210164</v>
      </c>
      <c r="X34">
        <v>62.65</v>
      </c>
      <c r="Y34">
        <v>0</v>
      </c>
      <c r="Z34">
        <v>5.5073399999999983</v>
      </c>
      <c r="AA34">
        <v>5.938531645569622</v>
      </c>
      <c r="AB34">
        <v>11.128309077269314</v>
      </c>
      <c r="AC34">
        <v>8.1870205748390124</v>
      </c>
      <c r="AD34">
        <v>15.442719152157458</v>
      </c>
      <c r="AE34">
        <v>13.923043149129448</v>
      </c>
      <c r="AF34">
        <v>26.563610547667349</v>
      </c>
      <c r="AG34">
        <v>28.920304000000002</v>
      </c>
      <c r="AH34">
        <v>59.300441816261873</v>
      </c>
      <c r="AI34">
        <v>1.502059701492537</v>
      </c>
      <c r="AJ34">
        <v>0</v>
      </c>
      <c r="AK34">
        <v>22.577115839243501</v>
      </c>
      <c r="AL34">
        <v>1.0071557659208261</v>
      </c>
      <c r="AM34">
        <v>6.6796204051012751</v>
      </c>
      <c r="AN34">
        <v>0</v>
      </c>
      <c r="AO34">
        <v>0</v>
      </c>
      <c r="AP34">
        <v>0.21520800000000001</v>
      </c>
      <c r="AQ34">
        <v>41.500363492063485</v>
      </c>
      <c r="AR34">
        <v>0.70275362318840551</v>
      </c>
      <c r="AS34">
        <v>7.9537526018435925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904.05949468140625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245.13</v>
      </c>
      <c r="L35">
        <v>9.0801442575028197</v>
      </c>
      <c r="M35">
        <v>61.34</v>
      </c>
      <c r="N35">
        <v>50.18</v>
      </c>
      <c r="O35">
        <v>70.87</v>
      </c>
      <c r="P35">
        <v>23.94</v>
      </c>
      <c r="Q35">
        <v>8.69</v>
      </c>
      <c r="R35">
        <v>17.905609217945575</v>
      </c>
      <c r="S35">
        <v>11.15</v>
      </c>
      <c r="T35">
        <v>0</v>
      </c>
      <c r="U35">
        <v>59.75</v>
      </c>
      <c r="V35">
        <v>7.22</v>
      </c>
      <c r="W35">
        <v>19.104391814210164</v>
      </c>
      <c r="X35">
        <v>62.65</v>
      </c>
      <c r="Y35">
        <v>0</v>
      </c>
      <c r="Z35">
        <v>2.7536699999999992</v>
      </c>
      <c r="AA35">
        <v>5.938531645569622</v>
      </c>
      <c r="AB35">
        <v>11.128309077269314</v>
      </c>
      <c r="AC35">
        <v>4.0847259305795509</v>
      </c>
      <c r="AD35">
        <v>15.442719152157458</v>
      </c>
      <c r="AE35">
        <v>13.923043149129448</v>
      </c>
      <c r="AF35">
        <v>13.150096348884382</v>
      </c>
      <c r="AG35">
        <v>28.920304000000002</v>
      </c>
      <c r="AH35">
        <v>40.01088912354804</v>
      </c>
      <c r="AI35">
        <v>0</v>
      </c>
      <c r="AJ35">
        <v>0</v>
      </c>
      <c r="AK35">
        <v>22.577115839243501</v>
      </c>
      <c r="AL35">
        <v>1.0071557659208261</v>
      </c>
      <c r="AM35">
        <v>4.4486886721680428</v>
      </c>
      <c r="AN35">
        <v>0</v>
      </c>
      <c r="AO35">
        <v>0</v>
      </c>
      <c r="AP35">
        <v>0.21520800000000001</v>
      </c>
      <c r="AQ35">
        <v>41.500363492063485</v>
      </c>
      <c r="AR35">
        <v>0.70275362318840551</v>
      </c>
      <c r="AS35">
        <v>7.9537526018435925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860.76747171122406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244.87746009017792</v>
      </c>
      <c r="L36">
        <v>9.0801442575028197</v>
      </c>
      <c r="M36">
        <v>61.34</v>
      </c>
      <c r="N36">
        <v>50.18</v>
      </c>
      <c r="O36">
        <v>70.87</v>
      </c>
      <c r="P36">
        <v>23.94</v>
      </c>
      <c r="Q36">
        <v>8.69</v>
      </c>
      <c r="R36">
        <v>17.905609217945575</v>
      </c>
      <c r="S36">
        <v>11.15</v>
      </c>
      <c r="T36">
        <v>0</v>
      </c>
      <c r="U36">
        <v>59.75</v>
      </c>
      <c r="V36">
        <v>7.22</v>
      </c>
      <c r="W36">
        <v>19.104391814210164</v>
      </c>
      <c r="X36">
        <v>62.65</v>
      </c>
      <c r="Y36">
        <v>0</v>
      </c>
      <c r="Z36">
        <v>0.46553272727272721</v>
      </c>
      <c r="AA36">
        <v>5.9121772151898755</v>
      </c>
      <c r="AB36">
        <v>11.128309077269314</v>
      </c>
      <c r="AC36">
        <v>4.0847259305795509</v>
      </c>
      <c r="AD36">
        <v>6.7506994700984118</v>
      </c>
      <c r="AE36">
        <v>13.923043149129448</v>
      </c>
      <c r="AF36">
        <v>5.9199695740365117</v>
      </c>
      <c r="AG36">
        <v>28.920304000000002</v>
      </c>
      <c r="AH36">
        <v>32.008711298838428</v>
      </c>
      <c r="AI36">
        <v>0</v>
      </c>
      <c r="AJ36">
        <v>0</v>
      </c>
      <c r="AK36">
        <v>22.577115839243501</v>
      </c>
      <c r="AL36">
        <v>1.0071557659208261</v>
      </c>
      <c r="AM36">
        <v>4.4486886721680428</v>
      </c>
      <c r="AN36">
        <v>0</v>
      </c>
      <c r="AO36">
        <v>0</v>
      </c>
      <c r="AP36">
        <v>0.21520800000000001</v>
      </c>
      <c r="AQ36">
        <v>41.500363492063485</v>
      </c>
      <c r="AR36">
        <v>0.70275362318840551</v>
      </c>
      <c r="AS36">
        <v>1.8753464168896818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828.19770963172459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244.87492048016574</v>
      </c>
      <c r="L37">
        <v>9.0801442575028197</v>
      </c>
      <c r="M37">
        <v>61.34</v>
      </c>
      <c r="N37">
        <v>50.18</v>
      </c>
      <c r="O37">
        <v>70.87</v>
      </c>
      <c r="P37">
        <v>23.94</v>
      </c>
      <c r="Q37">
        <v>8.69</v>
      </c>
      <c r="R37">
        <v>17.905609217945575</v>
      </c>
      <c r="S37">
        <v>11.15</v>
      </c>
      <c r="T37">
        <v>0</v>
      </c>
      <c r="U37">
        <v>59.75</v>
      </c>
      <c r="V37">
        <v>7.22</v>
      </c>
      <c r="W37">
        <v>19.104391814210164</v>
      </c>
      <c r="X37">
        <v>62.65</v>
      </c>
      <c r="Y37">
        <v>0</v>
      </c>
      <c r="Z37">
        <v>0</v>
      </c>
      <c r="AA37">
        <v>5.9121772151898755</v>
      </c>
      <c r="AB37">
        <v>11.128309077269314</v>
      </c>
      <c r="AC37">
        <v>4.0847259305795509</v>
      </c>
      <c r="AD37">
        <v>3.4038985616956858</v>
      </c>
      <c r="AE37">
        <v>13.923043149129448</v>
      </c>
      <c r="AF37">
        <v>5.9199695740365117</v>
      </c>
      <c r="AG37">
        <v>28.920304000000002</v>
      </c>
      <c r="AH37">
        <v>26.769085533262931</v>
      </c>
      <c r="AI37">
        <v>0</v>
      </c>
      <c r="AJ37">
        <v>0</v>
      </c>
      <c r="AK37">
        <v>22.577115839243501</v>
      </c>
      <c r="AL37">
        <v>1.0071557659208261</v>
      </c>
      <c r="AM37">
        <v>4.4486886721680428</v>
      </c>
      <c r="AN37">
        <v>0</v>
      </c>
      <c r="AO37">
        <v>0</v>
      </c>
      <c r="AP37">
        <v>0.21520800000000001</v>
      </c>
      <c r="AQ37">
        <v>41.500363492063485</v>
      </c>
      <c r="AR37">
        <v>0.70275362318840551</v>
      </c>
      <c r="AS37">
        <v>1.8753464168896818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819.14321062046145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244.87746009017792</v>
      </c>
      <c r="L38">
        <v>9.0801442575028197</v>
      </c>
      <c r="M38">
        <v>61.34</v>
      </c>
      <c r="N38">
        <v>50.18</v>
      </c>
      <c r="O38">
        <v>70.87</v>
      </c>
      <c r="P38">
        <v>23.94</v>
      </c>
      <c r="Q38">
        <v>8.69</v>
      </c>
      <c r="R38">
        <v>17.905609217945575</v>
      </c>
      <c r="S38">
        <v>11.15</v>
      </c>
      <c r="T38">
        <v>0</v>
      </c>
      <c r="U38">
        <v>59.75</v>
      </c>
      <c r="V38">
        <v>7.22</v>
      </c>
      <c r="W38">
        <v>19.104391814210164</v>
      </c>
      <c r="X38">
        <v>62.65</v>
      </c>
      <c r="Y38">
        <v>0</v>
      </c>
      <c r="Z38">
        <v>0</v>
      </c>
      <c r="AA38">
        <v>0</v>
      </c>
      <c r="AB38">
        <v>5.5641545386346571</v>
      </c>
      <c r="AC38">
        <v>4.0847259305795509</v>
      </c>
      <c r="AD38">
        <v>0</v>
      </c>
      <c r="AE38">
        <v>13.923043149129448</v>
      </c>
      <c r="AF38">
        <v>5.9199695740365117</v>
      </c>
      <c r="AG38">
        <v>28.920304000000002</v>
      </c>
      <c r="AH38">
        <v>17.607426399155226</v>
      </c>
      <c r="AI38">
        <v>0</v>
      </c>
      <c r="AJ38">
        <v>0</v>
      </c>
      <c r="AK38">
        <v>22.577115839243501</v>
      </c>
      <c r="AL38">
        <v>1.0071557659208261</v>
      </c>
      <c r="AM38">
        <v>4.4486886721680428</v>
      </c>
      <c r="AN38">
        <v>0</v>
      </c>
      <c r="AO38">
        <v>0</v>
      </c>
      <c r="AP38">
        <v>0.21520800000000001</v>
      </c>
      <c r="AQ38">
        <v>41.500363492063485</v>
      </c>
      <c r="AR38">
        <v>0.70275362318840551</v>
      </c>
      <c r="AS38">
        <v>1.8753464168896818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795.10386078084559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244.87746009017792</v>
      </c>
      <c r="L39">
        <v>9.0801442575028197</v>
      </c>
      <c r="M39">
        <v>61.34</v>
      </c>
      <c r="N39">
        <v>50.18</v>
      </c>
      <c r="O39">
        <v>70.87</v>
      </c>
      <c r="P39">
        <v>23.94</v>
      </c>
      <c r="Q39">
        <v>8.69</v>
      </c>
      <c r="R39">
        <v>17.905609217945575</v>
      </c>
      <c r="S39">
        <v>11.15</v>
      </c>
      <c r="T39">
        <v>0</v>
      </c>
      <c r="U39">
        <v>59.75</v>
      </c>
      <c r="V39">
        <v>7.22</v>
      </c>
      <c r="W39">
        <v>19.104391814210164</v>
      </c>
      <c r="X39">
        <v>62.65</v>
      </c>
      <c r="Y39">
        <v>0</v>
      </c>
      <c r="Z39">
        <v>0</v>
      </c>
      <c r="AA39">
        <v>0</v>
      </c>
      <c r="AB39">
        <v>5.5641545386346571</v>
      </c>
      <c r="AC39">
        <v>4.0847259305795509</v>
      </c>
      <c r="AD39">
        <v>0</v>
      </c>
      <c r="AE39">
        <v>13.923043149129448</v>
      </c>
      <c r="AF39">
        <v>5.9199695740365117</v>
      </c>
      <c r="AG39">
        <v>28.920304000000002</v>
      </c>
      <c r="AH39">
        <v>9.6008565997888056</v>
      </c>
      <c r="AI39">
        <v>0</v>
      </c>
      <c r="AJ39">
        <v>0</v>
      </c>
      <c r="AK39">
        <v>22.577115839243501</v>
      </c>
      <c r="AL39">
        <v>1.0071557659208261</v>
      </c>
      <c r="AM39">
        <v>4.4486886721680428</v>
      </c>
      <c r="AN39">
        <v>0</v>
      </c>
      <c r="AO39">
        <v>0</v>
      </c>
      <c r="AP39">
        <v>0.65001599999999993</v>
      </c>
      <c r="AQ39">
        <v>41.500363492063485</v>
      </c>
      <c r="AR39">
        <v>0.70275362318840551</v>
      </c>
      <c r="AS39">
        <v>1.8753464168896818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787.53209898147929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244.87746009017792</v>
      </c>
      <c r="L40">
        <v>8.66</v>
      </c>
      <c r="M40">
        <v>61.34</v>
      </c>
      <c r="N40">
        <v>50.18</v>
      </c>
      <c r="O40">
        <v>70.87</v>
      </c>
      <c r="P40">
        <v>23.94</v>
      </c>
      <c r="Q40">
        <v>8.69</v>
      </c>
      <c r="R40">
        <v>17.905609217945575</v>
      </c>
      <c r="S40">
        <v>11.15</v>
      </c>
      <c r="T40">
        <v>0</v>
      </c>
      <c r="U40">
        <v>59.75</v>
      </c>
      <c r="V40">
        <v>7.22</v>
      </c>
      <c r="W40">
        <v>19.104391814210164</v>
      </c>
      <c r="X40">
        <v>62.65</v>
      </c>
      <c r="Y40">
        <v>0</v>
      </c>
      <c r="Z40">
        <v>0</v>
      </c>
      <c r="AA40">
        <v>0</v>
      </c>
      <c r="AB40">
        <v>5.5641545386346571</v>
      </c>
      <c r="AC40">
        <v>4.0847259305795509</v>
      </c>
      <c r="AD40">
        <v>0</v>
      </c>
      <c r="AE40">
        <v>13.923043149129448</v>
      </c>
      <c r="AF40">
        <v>5.9199695740365117</v>
      </c>
      <c r="AG40">
        <v>28.920304000000002</v>
      </c>
      <c r="AH40">
        <v>9.6008565997888056</v>
      </c>
      <c r="AI40">
        <v>0</v>
      </c>
      <c r="AJ40">
        <v>0</v>
      </c>
      <c r="AK40">
        <v>22.577115839243501</v>
      </c>
      <c r="AL40">
        <v>1.0071557659208261</v>
      </c>
      <c r="AM40">
        <v>4.4486886721680428</v>
      </c>
      <c r="AN40">
        <v>0</v>
      </c>
      <c r="AO40">
        <v>0</v>
      </c>
      <c r="AP40">
        <v>0.65001599999999993</v>
      </c>
      <c r="AQ40">
        <v>41.500363492063485</v>
      </c>
      <c r="AR40">
        <v>11.191351449275357</v>
      </c>
      <c r="AS40">
        <v>1.8753464168896818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797.60055255006341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244.88</v>
      </c>
      <c r="L41">
        <v>8.6598308990080461</v>
      </c>
      <c r="M41">
        <v>61.34</v>
      </c>
      <c r="N41">
        <v>50.18</v>
      </c>
      <c r="O41">
        <v>70.87</v>
      </c>
      <c r="P41">
        <v>23.94</v>
      </c>
      <c r="Q41">
        <v>8.69</v>
      </c>
      <c r="R41">
        <v>17.905609217945575</v>
      </c>
      <c r="S41">
        <v>11.15</v>
      </c>
      <c r="T41">
        <v>0</v>
      </c>
      <c r="U41">
        <v>55.38</v>
      </c>
      <c r="V41">
        <v>7.22</v>
      </c>
      <c r="W41">
        <v>19.104391814210164</v>
      </c>
      <c r="X41">
        <v>62.65</v>
      </c>
      <c r="Y41">
        <v>0</v>
      </c>
      <c r="Z41">
        <v>0</v>
      </c>
      <c r="AA41">
        <v>0</v>
      </c>
      <c r="AB41">
        <v>5.5641545386346571</v>
      </c>
      <c r="AC41">
        <v>4.0847259305795509</v>
      </c>
      <c r="AD41">
        <v>0</v>
      </c>
      <c r="AE41">
        <v>6.9615215745647241</v>
      </c>
      <c r="AF41">
        <v>5.9199695740365117</v>
      </c>
      <c r="AG41">
        <v>28.920304000000002</v>
      </c>
      <c r="AH41">
        <v>9.6008565997888056</v>
      </c>
      <c r="AI41">
        <v>0</v>
      </c>
      <c r="AJ41">
        <v>0</v>
      </c>
      <c r="AK41">
        <v>22.577115839243501</v>
      </c>
      <c r="AL41">
        <v>1.0071557659208261</v>
      </c>
      <c r="AM41">
        <v>4.4486886721680428</v>
      </c>
      <c r="AN41">
        <v>0</v>
      </c>
      <c r="AO41">
        <v>0</v>
      </c>
      <c r="AP41">
        <v>0.65001599999999993</v>
      </c>
      <c r="AQ41">
        <v>41.500363492063485</v>
      </c>
      <c r="AR41">
        <v>11.191351449275357</v>
      </c>
      <c r="AS41">
        <v>1.8753464168896818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786.27140178432887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244.88</v>
      </c>
      <c r="L42">
        <v>8.6598308990080461</v>
      </c>
      <c r="M42">
        <v>61.34</v>
      </c>
      <c r="N42">
        <v>50.18</v>
      </c>
      <c r="O42">
        <v>70.87</v>
      </c>
      <c r="P42">
        <v>23.94</v>
      </c>
      <c r="Q42">
        <v>8.69</v>
      </c>
      <c r="R42">
        <v>17.905609217945575</v>
      </c>
      <c r="S42">
        <v>11.15</v>
      </c>
      <c r="T42">
        <v>0</v>
      </c>
      <c r="U42">
        <v>55.38</v>
      </c>
      <c r="V42">
        <v>7.22</v>
      </c>
      <c r="W42">
        <v>19.104391814210164</v>
      </c>
      <c r="X42">
        <v>62.65</v>
      </c>
      <c r="Y42">
        <v>0</v>
      </c>
      <c r="Z42">
        <v>0</v>
      </c>
      <c r="AA42">
        <v>0</v>
      </c>
      <c r="AB42">
        <v>5.5641545386346571</v>
      </c>
      <c r="AC42">
        <v>4.0847259305795509</v>
      </c>
      <c r="AD42">
        <v>0</v>
      </c>
      <c r="AE42">
        <v>6.9615215745647241</v>
      </c>
      <c r="AF42">
        <v>5.9199695740365117</v>
      </c>
      <c r="AG42">
        <v>28.920304000000002</v>
      </c>
      <c r="AH42">
        <v>9.6008565997888056</v>
      </c>
      <c r="AI42">
        <v>0</v>
      </c>
      <c r="AJ42">
        <v>0</v>
      </c>
      <c r="AK42">
        <v>22.577115839243501</v>
      </c>
      <c r="AL42">
        <v>1.0071557659208261</v>
      </c>
      <c r="AM42">
        <v>4.4486886721680428</v>
      </c>
      <c r="AN42">
        <v>0</v>
      </c>
      <c r="AO42">
        <v>0</v>
      </c>
      <c r="AP42">
        <v>0.65001599999999993</v>
      </c>
      <c r="AQ42">
        <v>41.500363492063485</v>
      </c>
      <c r="AR42">
        <v>0.93554076086956484</v>
      </c>
      <c r="AS42">
        <v>1.8753464168896818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776.01559109592313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245.12000000000003</v>
      </c>
      <c r="L43">
        <v>9.0801771603613446</v>
      </c>
      <c r="M43">
        <v>61.34</v>
      </c>
      <c r="N43">
        <v>50.18</v>
      </c>
      <c r="O43">
        <v>70.87</v>
      </c>
      <c r="P43">
        <v>23.94</v>
      </c>
      <c r="Q43">
        <v>8.69</v>
      </c>
      <c r="R43">
        <v>17.905609217945575</v>
      </c>
      <c r="S43">
        <v>11.15</v>
      </c>
      <c r="T43">
        <v>0</v>
      </c>
      <c r="U43">
        <v>55.38</v>
      </c>
      <c r="V43">
        <v>7.22</v>
      </c>
      <c r="W43">
        <v>19.104391814210164</v>
      </c>
      <c r="X43">
        <v>62.65</v>
      </c>
      <c r="Y43">
        <v>0</v>
      </c>
      <c r="Z43">
        <v>0</v>
      </c>
      <c r="AA43">
        <v>0</v>
      </c>
      <c r="AB43">
        <v>5.5641545386346571</v>
      </c>
      <c r="AC43">
        <v>4.0847259305795509</v>
      </c>
      <c r="AD43">
        <v>0</v>
      </c>
      <c r="AE43">
        <v>6.9615215745647241</v>
      </c>
      <c r="AF43">
        <v>5.9199695740365117</v>
      </c>
      <c r="AG43">
        <v>28.920304000000002</v>
      </c>
      <c r="AH43">
        <v>0</v>
      </c>
      <c r="AI43">
        <v>0</v>
      </c>
      <c r="AJ43">
        <v>0</v>
      </c>
      <c r="AK43">
        <v>22.577115839243501</v>
      </c>
      <c r="AL43">
        <v>1.0071557659208261</v>
      </c>
      <c r="AM43">
        <v>4.4486886721680428</v>
      </c>
      <c r="AN43">
        <v>0</v>
      </c>
      <c r="AO43">
        <v>0</v>
      </c>
      <c r="AP43">
        <v>0.65001599999999993</v>
      </c>
      <c r="AQ43">
        <v>41.500363492063485</v>
      </c>
      <c r="AR43">
        <v>0.46996648550724623</v>
      </c>
      <c r="AS43">
        <v>1.8753464168896818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766.60950648212531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245.12000000000003</v>
      </c>
      <c r="L44">
        <v>9.0801771603613446</v>
      </c>
      <c r="M44">
        <v>61.34</v>
      </c>
      <c r="N44">
        <v>50.18</v>
      </c>
      <c r="O44">
        <v>70.87</v>
      </c>
      <c r="P44">
        <v>23.94</v>
      </c>
      <c r="Q44">
        <v>8.69</v>
      </c>
      <c r="R44">
        <v>17.905609217945575</v>
      </c>
      <c r="S44">
        <v>11.15</v>
      </c>
      <c r="T44">
        <v>0</v>
      </c>
      <c r="U44">
        <v>55.38</v>
      </c>
      <c r="V44">
        <v>7.22</v>
      </c>
      <c r="W44">
        <v>19.104391814210164</v>
      </c>
      <c r="X44">
        <v>62.65</v>
      </c>
      <c r="Y44">
        <v>0</v>
      </c>
      <c r="Z44">
        <v>0</v>
      </c>
      <c r="AA44">
        <v>0</v>
      </c>
      <c r="AB44">
        <v>5.5641545386346571</v>
      </c>
      <c r="AC44">
        <v>4.0847259305795509</v>
      </c>
      <c r="AD44">
        <v>0</v>
      </c>
      <c r="AE44">
        <v>0</v>
      </c>
      <c r="AF44">
        <v>5.9199695740365117</v>
      </c>
      <c r="AG44">
        <v>28.920304000000002</v>
      </c>
      <c r="AH44">
        <v>0</v>
      </c>
      <c r="AI44">
        <v>0</v>
      </c>
      <c r="AJ44">
        <v>0</v>
      </c>
      <c r="AK44">
        <v>22.577115839243501</v>
      </c>
      <c r="AL44">
        <v>1.0071557659208261</v>
      </c>
      <c r="AM44">
        <v>4.4486886721680428</v>
      </c>
      <c r="AN44">
        <v>0</v>
      </c>
      <c r="AO44">
        <v>0</v>
      </c>
      <c r="AP44">
        <v>0.65001599999999993</v>
      </c>
      <c r="AQ44">
        <v>41.500363492063485</v>
      </c>
      <c r="AR44">
        <v>0.46996648550724623</v>
      </c>
      <c r="AS44">
        <v>1.8753464168896818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759.64798490756061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245.12000000000003</v>
      </c>
      <c r="L45">
        <v>9.0801771603613446</v>
      </c>
      <c r="M45">
        <v>61.34</v>
      </c>
      <c r="N45">
        <v>50.18</v>
      </c>
      <c r="O45">
        <v>70.87</v>
      </c>
      <c r="P45">
        <v>23.94</v>
      </c>
      <c r="Q45">
        <v>8.69</v>
      </c>
      <c r="R45">
        <v>17.905609217945575</v>
      </c>
      <c r="S45">
        <v>11.15</v>
      </c>
      <c r="T45">
        <v>0</v>
      </c>
      <c r="U45">
        <v>57.761483079135218</v>
      </c>
      <c r="V45">
        <v>7.22</v>
      </c>
      <c r="W45">
        <v>19.104391814210164</v>
      </c>
      <c r="X45">
        <v>62.65</v>
      </c>
      <c r="Y45">
        <v>0</v>
      </c>
      <c r="Z45">
        <v>0</v>
      </c>
      <c r="AA45">
        <v>0</v>
      </c>
      <c r="AB45">
        <v>5.5641545386346571</v>
      </c>
      <c r="AC45">
        <v>4.0847259305795509</v>
      </c>
      <c r="AD45">
        <v>0</v>
      </c>
      <c r="AE45">
        <v>0</v>
      </c>
      <c r="AF45">
        <v>5.9199695740365117</v>
      </c>
      <c r="AG45">
        <v>28.920304000000002</v>
      </c>
      <c r="AH45">
        <v>0</v>
      </c>
      <c r="AI45">
        <v>0</v>
      </c>
      <c r="AJ45">
        <v>0</v>
      </c>
      <c r="AK45">
        <v>22.577115839243501</v>
      </c>
      <c r="AL45">
        <v>6.6696092943201357</v>
      </c>
      <c r="AM45">
        <v>4.4486886721680428</v>
      </c>
      <c r="AN45">
        <v>0</v>
      </c>
      <c r="AO45">
        <v>0</v>
      </c>
      <c r="AP45">
        <v>0.65001599999999993</v>
      </c>
      <c r="AQ45">
        <v>41.500363492063485</v>
      </c>
      <c r="AR45">
        <v>0.46996648550724623</v>
      </c>
      <c r="AS45">
        <v>1.8753464168896818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767.69192151509515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245.12000000000003</v>
      </c>
      <c r="L46">
        <v>9.0801771603613446</v>
      </c>
      <c r="M46">
        <v>61.34</v>
      </c>
      <c r="N46">
        <v>50.18</v>
      </c>
      <c r="O46">
        <v>70.87</v>
      </c>
      <c r="P46">
        <v>23.94</v>
      </c>
      <c r="Q46">
        <v>8.69</v>
      </c>
      <c r="R46">
        <v>17.905609217945575</v>
      </c>
      <c r="S46">
        <v>11.15</v>
      </c>
      <c r="T46">
        <v>0</v>
      </c>
      <c r="U46">
        <v>59.64</v>
      </c>
      <c r="V46">
        <v>7.22</v>
      </c>
      <c r="W46">
        <v>19.104391814210164</v>
      </c>
      <c r="X46">
        <v>62.65</v>
      </c>
      <c r="Y46">
        <v>0</v>
      </c>
      <c r="Z46">
        <v>0</v>
      </c>
      <c r="AA46">
        <v>0</v>
      </c>
      <c r="AB46">
        <v>5.5641545386346571</v>
      </c>
      <c r="AC46">
        <v>4.0847259305795509</v>
      </c>
      <c r="AD46">
        <v>0</v>
      </c>
      <c r="AE46">
        <v>0</v>
      </c>
      <c r="AF46">
        <v>5.9199695740365117</v>
      </c>
      <c r="AG46">
        <v>28.920304000000002</v>
      </c>
      <c r="AH46">
        <v>0</v>
      </c>
      <c r="AI46">
        <v>0</v>
      </c>
      <c r="AJ46">
        <v>0</v>
      </c>
      <c r="AK46">
        <v>22.577115839243501</v>
      </c>
      <c r="AL46">
        <v>40.025116179001714</v>
      </c>
      <c r="AM46">
        <v>2.2265401350337584</v>
      </c>
      <c r="AN46">
        <v>0</v>
      </c>
      <c r="AO46">
        <v>0</v>
      </c>
      <c r="AP46">
        <v>0.65001599999999993</v>
      </c>
      <c r="AQ46">
        <v>31.130471428571425</v>
      </c>
      <c r="AR46">
        <v>0.46996648550724623</v>
      </c>
      <c r="AS46">
        <v>1.8753464168896818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790.33390472001508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245.12000000000003</v>
      </c>
      <c r="L47">
        <v>9.0801771603613446</v>
      </c>
      <c r="M47">
        <v>61.34</v>
      </c>
      <c r="N47">
        <v>50.18</v>
      </c>
      <c r="O47">
        <v>70.87</v>
      </c>
      <c r="P47">
        <v>23.94</v>
      </c>
      <c r="Q47">
        <v>8.69</v>
      </c>
      <c r="R47">
        <v>17.905609217945575</v>
      </c>
      <c r="S47">
        <v>11.15</v>
      </c>
      <c r="T47">
        <v>0</v>
      </c>
      <c r="U47">
        <v>59.75</v>
      </c>
      <c r="V47">
        <v>7.22</v>
      </c>
      <c r="W47">
        <v>19.104391814210164</v>
      </c>
      <c r="X47">
        <v>62.65</v>
      </c>
      <c r="Y47">
        <v>0</v>
      </c>
      <c r="Z47">
        <v>0</v>
      </c>
      <c r="AA47">
        <v>0</v>
      </c>
      <c r="AB47">
        <v>5.5641545386346571</v>
      </c>
      <c r="AC47">
        <v>4.0847259305795509</v>
      </c>
      <c r="AD47">
        <v>0</v>
      </c>
      <c r="AE47">
        <v>0</v>
      </c>
      <c r="AF47">
        <v>5.9199695740365117</v>
      </c>
      <c r="AG47">
        <v>28.920304000000002</v>
      </c>
      <c r="AH47">
        <v>0</v>
      </c>
      <c r="AI47">
        <v>0</v>
      </c>
      <c r="AJ47">
        <v>0</v>
      </c>
      <c r="AK47">
        <v>22.577115839243501</v>
      </c>
      <c r="AL47">
        <v>40.025116179001714</v>
      </c>
      <c r="AM47">
        <v>2.2265401350337584</v>
      </c>
      <c r="AN47">
        <v>0</v>
      </c>
      <c r="AO47">
        <v>0</v>
      </c>
      <c r="AP47">
        <v>0.65001599999999993</v>
      </c>
      <c r="AQ47">
        <v>29.702531746031745</v>
      </c>
      <c r="AR47">
        <v>0.46996648550724623</v>
      </c>
      <c r="AS47">
        <v>1.8753464168896818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789.01596503747544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245.13</v>
      </c>
      <c r="L48">
        <v>9.0801771603613446</v>
      </c>
      <c r="M48">
        <v>61.34</v>
      </c>
      <c r="N48">
        <v>50.18</v>
      </c>
      <c r="O48">
        <v>70.87</v>
      </c>
      <c r="P48">
        <v>23.94</v>
      </c>
      <c r="Q48">
        <v>8.69</v>
      </c>
      <c r="R48">
        <v>17.905609217945575</v>
      </c>
      <c r="S48">
        <v>11.15</v>
      </c>
      <c r="T48">
        <v>0</v>
      </c>
      <c r="U48">
        <v>59.75</v>
      </c>
      <c r="V48">
        <v>7.22</v>
      </c>
      <c r="W48">
        <v>19.104391814210164</v>
      </c>
      <c r="X48">
        <v>62.65</v>
      </c>
      <c r="Y48">
        <v>0</v>
      </c>
      <c r="Z48">
        <v>0</v>
      </c>
      <c r="AA48">
        <v>0</v>
      </c>
      <c r="AB48">
        <v>5.5641545386346571</v>
      </c>
      <c r="AC48">
        <v>4.0847259305795509</v>
      </c>
      <c r="AD48">
        <v>0</v>
      </c>
      <c r="AE48">
        <v>0</v>
      </c>
      <c r="AF48">
        <v>5.9199695740365117</v>
      </c>
      <c r="AG48">
        <v>28.920304000000002</v>
      </c>
      <c r="AH48">
        <v>0</v>
      </c>
      <c r="AI48">
        <v>0</v>
      </c>
      <c r="AJ48">
        <v>0</v>
      </c>
      <c r="AK48">
        <v>22.577115839243501</v>
      </c>
      <c r="AL48">
        <v>40.025116179001714</v>
      </c>
      <c r="AM48">
        <v>2.2265401350337584</v>
      </c>
      <c r="AN48">
        <v>0</v>
      </c>
      <c r="AO48">
        <v>0</v>
      </c>
      <c r="AP48">
        <v>0.65001599999999993</v>
      </c>
      <c r="AQ48">
        <v>20.753647619047619</v>
      </c>
      <c r="AR48">
        <v>0.46996648550724623</v>
      </c>
      <c r="AS48">
        <v>1.8753464168896818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780.0770809104913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243.94000000000005</v>
      </c>
      <c r="L49">
        <v>9.0801996438073047</v>
      </c>
      <c r="M49">
        <v>61.34</v>
      </c>
      <c r="N49">
        <v>50.18</v>
      </c>
      <c r="O49">
        <v>70.87</v>
      </c>
      <c r="P49">
        <v>23.94</v>
      </c>
      <c r="Q49">
        <v>8.69</v>
      </c>
      <c r="R49">
        <v>17.905609217945575</v>
      </c>
      <c r="S49">
        <v>11.15</v>
      </c>
      <c r="T49">
        <v>0</v>
      </c>
      <c r="U49">
        <v>59.75</v>
      </c>
      <c r="V49">
        <v>7.22</v>
      </c>
      <c r="W49">
        <v>19.104391814210164</v>
      </c>
      <c r="X49">
        <v>62.65</v>
      </c>
      <c r="Y49">
        <v>0</v>
      </c>
      <c r="Z49">
        <v>0</v>
      </c>
      <c r="AA49">
        <v>0</v>
      </c>
      <c r="AB49">
        <v>5.5641545386346571</v>
      </c>
      <c r="AC49">
        <v>4.0847259305795509</v>
      </c>
      <c r="AD49">
        <v>0</v>
      </c>
      <c r="AE49">
        <v>0</v>
      </c>
      <c r="AF49">
        <v>5.9199695740365117</v>
      </c>
      <c r="AG49">
        <v>28.920304000000002</v>
      </c>
      <c r="AH49">
        <v>0</v>
      </c>
      <c r="AI49">
        <v>0</v>
      </c>
      <c r="AJ49">
        <v>0</v>
      </c>
      <c r="AK49">
        <v>22.577115839243501</v>
      </c>
      <c r="AL49">
        <v>40.025116179001714</v>
      </c>
      <c r="AM49">
        <v>2.2265401350337584</v>
      </c>
      <c r="AN49">
        <v>0</v>
      </c>
      <c r="AO49">
        <v>0</v>
      </c>
      <c r="AP49">
        <v>0.65001599999999993</v>
      </c>
      <c r="AQ49">
        <v>20.164449206349207</v>
      </c>
      <c r="AR49">
        <v>0.46996648550724623</v>
      </c>
      <c r="AS49">
        <v>1.8753464168896818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778.29790498123884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245.12152942396074</v>
      </c>
      <c r="L50">
        <v>9.0802390857865092</v>
      </c>
      <c r="M50">
        <v>61.34</v>
      </c>
      <c r="N50">
        <v>50.18</v>
      </c>
      <c r="O50">
        <v>70.87</v>
      </c>
      <c r="P50">
        <v>23.94</v>
      </c>
      <c r="Q50">
        <v>8.69</v>
      </c>
      <c r="R50">
        <v>17.905609217945575</v>
      </c>
      <c r="S50">
        <v>11.15</v>
      </c>
      <c r="T50">
        <v>0</v>
      </c>
      <c r="U50">
        <v>59.75</v>
      </c>
      <c r="V50">
        <v>7.22</v>
      </c>
      <c r="W50">
        <v>19.104391814210164</v>
      </c>
      <c r="X50">
        <v>62.65</v>
      </c>
      <c r="Y50">
        <v>0</v>
      </c>
      <c r="Z50">
        <v>0</v>
      </c>
      <c r="AA50">
        <v>0</v>
      </c>
      <c r="AB50">
        <v>5.5641545386346571</v>
      </c>
      <c r="AC50">
        <v>4.0847259305795509</v>
      </c>
      <c r="AD50">
        <v>0</v>
      </c>
      <c r="AE50">
        <v>0</v>
      </c>
      <c r="AF50">
        <v>5.9199695740365117</v>
      </c>
      <c r="AG50">
        <v>28.920304000000002</v>
      </c>
      <c r="AH50">
        <v>0</v>
      </c>
      <c r="AI50">
        <v>0</v>
      </c>
      <c r="AJ50">
        <v>0</v>
      </c>
      <c r="AK50">
        <v>22.577115839243501</v>
      </c>
      <c r="AL50">
        <v>6.6696092943201357</v>
      </c>
      <c r="AM50">
        <v>0</v>
      </c>
      <c r="AN50">
        <v>0</v>
      </c>
      <c r="AO50">
        <v>0</v>
      </c>
      <c r="AP50">
        <v>0.65001599999999993</v>
      </c>
      <c r="AQ50">
        <v>10.37682380952381</v>
      </c>
      <c r="AR50">
        <v>0.46996648550724623</v>
      </c>
      <c r="AS50">
        <v>1.8753464168896818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734.10980143063807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243.47</v>
      </c>
      <c r="L51">
        <v>9.0802390857865092</v>
      </c>
      <c r="M51">
        <v>61.34</v>
      </c>
      <c r="N51">
        <v>50.18</v>
      </c>
      <c r="O51">
        <v>70.87</v>
      </c>
      <c r="P51">
        <v>23.94</v>
      </c>
      <c r="Q51">
        <v>8.6900000000000013</v>
      </c>
      <c r="R51">
        <v>17.91490329920364</v>
      </c>
      <c r="S51">
        <v>11.149999999999999</v>
      </c>
      <c r="T51">
        <v>0</v>
      </c>
      <c r="U51">
        <v>59.75</v>
      </c>
      <c r="V51">
        <v>7.22</v>
      </c>
      <c r="W51">
        <v>19.104391814210164</v>
      </c>
      <c r="X51">
        <v>62.65</v>
      </c>
      <c r="Y51">
        <v>0</v>
      </c>
      <c r="Z51">
        <v>0</v>
      </c>
      <c r="AA51">
        <v>0</v>
      </c>
      <c r="AB51">
        <v>5.5641545386346571</v>
      </c>
      <c r="AC51">
        <v>4.0847259305795509</v>
      </c>
      <c r="AD51">
        <v>0</v>
      </c>
      <c r="AE51">
        <v>0</v>
      </c>
      <c r="AF51">
        <v>5.9199695740365117</v>
      </c>
      <c r="AG51">
        <v>28.920304000000002</v>
      </c>
      <c r="AH51">
        <v>0</v>
      </c>
      <c r="AI51">
        <v>0</v>
      </c>
      <c r="AJ51">
        <v>0</v>
      </c>
      <c r="AK51">
        <v>22.577115839243501</v>
      </c>
      <c r="AL51">
        <v>1.0071557659208261</v>
      </c>
      <c r="AM51">
        <v>0</v>
      </c>
      <c r="AN51">
        <v>0</v>
      </c>
      <c r="AO51">
        <v>0</v>
      </c>
      <c r="AP51">
        <v>0.65001599999999993</v>
      </c>
      <c r="AQ51">
        <v>0</v>
      </c>
      <c r="AR51">
        <v>0.46996648550724623</v>
      </c>
      <c r="AS51">
        <v>1.8753464168896818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716.42828875001226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245.13000000000005</v>
      </c>
      <c r="L52">
        <v>9.0802390857865092</v>
      </c>
      <c r="M52">
        <v>61.34</v>
      </c>
      <c r="N52">
        <v>50.18</v>
      </c>
      <c r="O52">
        <v>70.87</v>
      </c>
      <c r="P52">
        <v>23.94</v>
      </c>
      <c r="Q52">
        <v>8.6900000000000013</v>
      </c>
      <c r="R52">
        <v>17.91490329920364</v>
      </c>
      <c r="S52">
        <v>11.149999999999999</v>
      </c>
      <c r="T52">
        <v>0</v>
      </c>
      <c r="U52">
        <v>59.75</v>
      </c>
      <c r="V52">
        <v>7.22</v>
      </c>
      <c r="W52">
        <v>19.104391814210164</v>
      </c>
      <c r="X52">
        <v>62.65</v>
      </c>
      <c r="Y52">
        <v>0</v>
      </c>
      <c r="Z52">
        <v>0</v>
      </c>
      <c r="AA52">
        <v>0</v>
      </c>
      <c r="AB52">
        <v>5.5641545386346571</v>
      </c>
      <c r="AC52">
        <v>4.0847259305795509</v>
      </c>
      <c r="AD52">
        <v>0</v>
      </c>
      <c r="AE52">
        <v>0</v>
      </c>
      <c r="AF52">
        <v>5.9199695740365117</v>
      </c>
      <c r="AG52">
        <v>28.920304000000002</v>
      </c>
      <c r="AH52">
        <v>0</v>
      </c>
      <c r="AI52">
        <v>0</v>
      </c>
      <c r="AJ52">
        <v>0</v>
      </c>
      <c r="AK52">
        <v>22.577115839243501</v>
      </c>
      <c r="AL52">
        <v>1.0071557659208261</v>
      </c>
      <c r="AM52">
        <v>0</v>
      </c>
      <c r="AN52">
        <v>0</v>
      </c>
      <c r="AO52">
        <v>0</v>
      </c>
      <c r="AP52">
        <v>0.65001599999999993</v>
      </c>
      <c r="AQ52">
        <v>0</v>
      </c>
      <c r="AR52">
        <v>0.46996648550724623</v>
      </c>
      <c r="AS52">
        <v>1.8753464168896818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718.08828875001234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245.12000000000006</v>
      </c>
      <c r="L53">
        <v>9.0802390857865092</v>
      </c>
      <c r="M53">
        <v>61.34</v>
      </c>
      <c r="N53">
        <v>50.18</v>
      </c>
      <c r="O53">
        <v>70.87</v>
      </c>
      <c r="P53">
        <v>23.94</v>
      </c>
      <c r="Q53">
        <v>8.6900000000000013</v>
      </c>
      <c r="R53">
        <v>17.91490329920364</v>
      </c>
      <c r="S53">
        <v>11.149999999999999</v>
      </c>
      <c r="T53">
        <v>0</v>
      </c>
      <c r="U53">
        <v>59.75</v>
      </c>
      <c r="V53">
        <v>7.22</v>
      </c>
      <c r="W53">
        <v>19.104391814210164</v>
      </c>
      <c r="X53">
        <v>62.65</v>
      </c>
      <c r="Y53">
        <v>0</v>
      </c>
      <c r="Z53">
        <v>0</v>
      </c>
      <c r="AA53">
        <v>0</v>
      </c>
      <c r="AB53">
        <v>5.5641545386346571</v>
      </c>
      <c r="AC53">
        <v>4.0847259305795509</v>
      </c>
      <c r="AD53">
        <v>0</v>
      </c>
      <c r="AE53">
        <v>0</v>
      </c>
      <c r="AF53">
        <v>5.9199695740365117</v>
      </c>
      <c r="AG53">
        <v>28.920304000000002</v>
      </c>
      <c r="AH53">
        <v>0</v>
      </c>
      <c r="AI53">
        <v>0</v>
      </c>
      <c r="AJ53">
        <v>0</v>
      </c>
      <c r="AK53">
        <v>22.577115839243501</v>
      </c>
      <c r="AL53">
        <v>1.0071557659208261</v>
      </c>
      <c r="AM53">
        <v>0</v>
      </c>
      <c r="AN53">
        <v>0</v>
      </c>
      <c r="AO53">
        <v>0</v>
      </c>
      <c r="AP53">
        <v>0.65001599999999993</v>
      </c>
      <c r="AQ53">
        <v>0</v>
      </c>
      <c r="AR53">
        <v>0.46996648550724623</v>
      </c>
      <c r="AS53">
        <v>1.8753464168896818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718.07828875001235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245.57</v>
      </c>
      <c r="L54">
        <v>9.08</v>
      </c>
      <c r="M54">
        <v>61.34</v>
      </c>
      <c r="N54">
        <v>50.18</v>
      </c>
      <c r="O54">
        <v>70.87</v>
      </c>
      <c r="P54">
        <v>23.94</v>
      </c>
      <c r="Q54">
        <v>8.6900000000000013</v>
      </c>
      <c r="R54">
        <v>17.91490329920364</v>
      </c>
      <c r="S54">
        <v>11.149999999999999</v>
      </c>
      <c r="T54">
        <v>0</v>
      </c>
      <c r="U54">
        <v>59.75</v>
      </c>
      <c r="V54">
        <v>7.51</v>
      </c>
      <c r="W54">
        <v>19.104391814210164</v>
      </c>
      <c r="X54">
        <v>62.65</v>
      </c>
      <c r="Y54">
        <v>0</v>
      </c>
      <c r="Z54">
        <v>0</v>
      </c>
      <c r="AA54">
        <v>0</v>
      </c>
      <c r="AB54">
        <v>5.5641545386346571</v>
      </c>
      <c r="AC54">
        <v>4.0847259305795509</v>
      </c>
      <c r="AD54">
        <v>0</v>
      </c>
      <c r="AE54">
        <v>0</v>
      </c>
      <c r="AF54">
        <v>5.9199695740365117</v>
      </c>
      <c r="AG54">
        <v>28.920304000000002</v>
      </c>
      <c r="AH54">
        <v>0</v>
      </c>
      <c r="AI54">
        <v>0</v>
      </c>
      <c r="AJ54">
        <v>0</v>
      </c>
      <c r="AK54">
        <v>22.577115839243501</v>
      </c>
      <c r="AL54">
        <v>1.0071557659208261</v>
      </c>
      <c r="AM54">
        <v>0</v>
      </c>
      <c r="AN54">
        <v>0</v>
      </c>
      <c r="AO54">
        <v>0</v>
      </c>
      <c r="AP54">
        <v>0.65001599999999993</v>
      </c>
      <c r="AQ54">
        <v>0</v>
      </c>
      <c r="AR54">
        <v>0.46996648550724623</v>
      </c>
      <c r="AS54">
        <v>1.8753464168896818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718.81804966422567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245.13000000000005</v>
      </c>
      <c r="L55">
        <v>9.08</v>
      </c>
      <c r="M55">
        <v>61.34</v>
      </c>
      <c r="N55">
        <v>50.18</v>
      </c>
      <c r="O55">
        <v>70.87</v>
      </c>
      <c r="P55">
        <v>23.94</v>
      </c>
      <c r="Q55">
        <v>8.6900000000000013</v>
      </c>
      <c r="R55">
        <v>17.91490329920364</v>
      </c>
      <c r="S55">
        <v>11.149999999999999</v>
      </c>
      <c r="T55">
        <v>0</v>
      </c>
      <c r="U55">
        <v>59.75</v>
      </c>
      <c r="V55">
        <v>7.51</v>
      </c>
      <c r="W55">
        <v>19.104391814210164</v>
      </c>
      <c r="X55">
        <v>62.65</v>
      </c>
      <c r="Y55">
        <v>0</v>
      </c>
      <c r="Z55">
        <v>2.7536699999999992</v>
      </c>
      <c r="AA55">
        <v>0</v>
      </c>
      <c r="AB55">
        <v>5.5641545386346571</v>
      </c>
      <c r="AC55">
        <v>0</v>
      </c>
      <c r="AD55">
        <v>0</v>
      </c>
      <c r="AE55">
        <v>0</v>
      </c>
      <c r="AF55">
        <v>5.9199695740365117</v>
      </c>
      <c r="AG55">
        <v>28.920304000000002</v>
      </c>
      <c r="AH55">
        <v>0</v>
      </c>
      <c r="AI55">
        <v>0</v>
      </c>
      <c r="AJ55">
        <v>0</v>
      </c>
      <c r="AK55">
        <v>22.577115839243501</v>
      </c>
      <c r="AL55">
        <v>1.0071557659208261</v>
      </c>
      <c r="AM55">
        <v>0</v>
      </c>
      <c r="AN55">
        <v>0</v>
      </c>
      <c r="AO55">
        <v>0</v>
      </c>
      <c r="AP55">
        <v>0.65001599999999993</v>
      </c>
      <c r="AQ55">
        <v>0</v>
      </c>
      <c r="AR55">
        <v>0.46996648550724623</v>
      </c>
      <c r="AS55">
        <v>1.8753464168896818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717.04699373364622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245.13000000000005</v>
      </c>
      <c r="L56">
        <v>9.08</v>
      </c>
      <c r="M56">
        <v>61.34</v>
      </c>
      <c r="N56">
        <v>50.18</v>
      </c>
      <c r="O56">
        <v>70.87</v>
      </c>
      <c r="P56">
        <v>23.94</v>
      </c>
      <c r="Q56">
        <v>8.6900000000000013</v>
      </c>
      <c r="R56">
        <v>17.91490329920364</v>
      </c>
      <c r="S56">
        <v>11.149999999999999</v>
      </c>
      <c r="T56">
        <v>0</v>
      </c>
      <c r="U56">
        <v>59.75</v>
      </c>
      <c r="V56">
        <v>7.51</v>
      </c>
      <c r="W56">
        <v>19.104391814210164</v>
      </c>
      <c r="X56">
        <v>62.65</v>
      </c>
      <c r="Y56">
        <v>0</v>
      </c>
      <c r="Z56">
        <v>2.7536699999999992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5.9199695740365117</v>
      </c>
      <c r="AG56">
        <v>28.920304000000002</v>
      </c>
      <c r="AH56">
        <v>0</v>
      </c>
      <c r="AI56">
        <v>0</v>
      </c>
      <c r="AJ56">
        <v>0</v>
      </c>
      <c r="AK56">
        <v>22.577115839243501</v>
      </c>
      <c r="AL56">
        <v>1.0071557659208261</v>
      </c>
      <c r="AM56">
        <v>0</v>
      </c>
      <c r="AN56">
        <v>0</v>
      </c>
      <c r="AO56">
        <v>0</v>
      </c>
      <c r="AP56">
        <v>0.65001599999999993</v>
      </c>
      <c r="AQ56">
        <v>0</v>
      </c>
      <c r="AR56">
        <v>0.46996648550724623</v>
      </c>
      <c r="AS56">
        <v>1.8753464168896818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711.48283919501159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274.17</v>
      </c>
      <c r="L57">
        <v>9.08</v>
      </c>
      <c r="M57">
        <v>61.34</v>
      </c>
      <c r="N57">
        <v>50.18</v>
      </c>
      <c r="O57">
        <v>70.87</v>
      </c>
      <c r="P57">
        <v>23.94</v>
      </c>
      <c r="Q57">
        <v>8.6900000000000013</v>
      </c>
      <c r="R57">
        <v>17.91490329920364</v>
      </c>
      <c r="S57">
        <v>11.149999999999999</v>
      </c>
      <c r="T57">
        <v>0</v>
      </c>
      <c r="U57">
        <v>59.75</v>
      </c>
      <c r="V57">
        <v>7.51</v>
      </c>
      <c r="W57">
        <v>19.104391814210164</v>
      </c>
      <c r="X57">
        <v>62.65</v>
      </c>
      <c r="Y57">
        <v>0</v>
      </c>
      <c r="Z57">
        <v>2.7536699999999992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5.9199695740365117</v>
      </c>
      <c r="AG57">
        <v>28.920304000000002</v>
      </c>
      <c r="AH57">
        <v>0</v>
      </c>
      <c r="AI57">
        <v>0</v>
      </c>
      <c r="AJ57">
        <v>0</v>
      </c>
      <c r="AK57">
        <v>22.577115839243501</v>
      </c>
      <c r="AL57">
        <v>1.0071557659208261</v>
      </c>
      <c r="AM57">
        <v>0</v>
      </c>
      <c r="AN57">
        <v>0</v>
      </c>
      <c r="AO57">
        <v>0</v>
      </c>
      <c r="AP57">
        <v>0.65001599999999993</v>
      </c>
      <c r="AQ57">
        <v>0</v>
      </c>
      <c r="AR57">
        <v>0.46996648550724623</v>
      </c>
      <c r="AS57">
        <v>1.8753464168896818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740.52283919501156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267.66000000000003</v>
      </c>
      <c r="L58">
        <v>9.08</v>
      </c>
      <c r="M58">
        <v>61.34</v>
      </c>
      <c r="N58">
        <v>50.18</v>
      </c>
      <c r="O58">
        <v>70.87</v>
      </c>
      <c r="P58">
        <v>23.94</v>
      </c>
      <c r="Q58">
        <v>8.6900000000000013</v>
      </c>
      <c r="R58">
        <v>17.91490329920364</v>
      </c>
      <c r="S58">
        <v>11.149999999999999</v>
      </c>
      <c r="T58">
        <v>0</v>
      </c>
      <c r="U58">
        <v>59.75</v>
      </c>
      <c r="V58">
        <v>7.51</v>
      </c>
      <c r="W58">
        <v>19.104391814210164</v>
      </c>
      <c r="X58">
        <v>62.65</v>
      </c>
      <c r="Y58">
        <v>0</v>
      </c>
      <c r="Z58">
        <v>2.7536699999999992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5.9199695740365117</v>
      </c>
      <c r="AG58">
        <v>28.920304000000002</v>
      </c>
      <c r="AH58">
        <v>0</v>
      </c>
      <c r="AI58">
        <v>0</v>
      </c>
      <c r="AJ58">
        <v>0</v>
      </c>
      <c r="AK58">
        <v>22.577115839243501</v>
      </c>
      <c r="AL58">
        <v>1.0071557659208261</v>
      </c>
      <c r="AM58">
        <v>0</v>
      </c>
      <c r="AN58">
        <v>0</v>
      </c>
      <c r="AO58">
        <v>0</v>
      </c>
      <c r="AP58">
        <v>0.65001599999999993</v>
      </c>
      <c r="AQ58">
        <v>0</v>
      </c>
      <c r="AR58">
        <v>0.46996648550724623</v>
      </c>
      <c r="AS58">
        <v>1.8753464168896818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734.01283919501157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235.69</v>
      </c>
      <c r="L59">
        <v>9.08</v>
      </c>
      <c r="M59">
        <v>61.34</v>
      </c>
      <c r="N59">
        <v>50.18</v>
      </c>
      <c r="O59">
        <v>70.87</v>
      </c>
      <c r="P59">
        <v>23.94</v>
      </c>
      <c r="Q59">
        <v>8.6900000000000013</v>
      </c>
      <c r="R59">
        <v>17.91490329920364</v>
      </c>
      <c r="S59">
        <v>11.149999999999999</v>
      </c>
      <c r="T59">
        <v>0</v>
      </c>
      <c r="U59">
        <v>59.75</v>
      </c>
      <c r="V59">
        <v>7.51</v>
      </c>
      <c r="W59">
        <v>19.104391814210164</v>
      </c>
      <c r="X59">
        <v>62.65</v>
      </c>
      <c r="Y59">
        <v>0</v>
      </c>
      <c r="Z59">
        <v>2.7536699999999992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5.9199695740365117</v>
      </c>
      <c r="AG59">
        <v>28.920304000000002</v>
      </c>
      <c r="AH59">
        <v>0</v>
      </c>
      <c r="AI59">
        <v>0</v>
      </c>
      <c r="AJ59">
        <v>0</v>
      </c>
      <c r="AK59">
        <v>22.577115839243501</v>
      </c>
      <c r="AL59">
        <v>1.0071557659208261</v>
      </c>
      <c r="AM59">
        <v>0</v>
      </c>
      <c r="AN59">
        <v>0</v>
      </c>
      <c r="AO59">
        <v>0</v>
      </c>
      <c r="AP59">
        <v>0.65001599999999993</v>
      </c>
      <c r="AQ59">
        <v>0</v>
      </c>
      <c r="AR59">
        <v>0.46996648550724623</v>
      </c>
      <c r="AS59">
        <v>1.8753464168896818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702.04283919501154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235.69</v>
      </c>
      <c r="L60">
        <v>9.0802474518994938</v>
      </c>
      <c r="M60">
        <v>61.34</v>
      </c>
      <c r="N60">
        <v>50.18</v>
      </c>
      <c r="O60">
        <v>70.87</v>
      </c>
      <c r="P60">
        <v>23.94</v>
      </c>
      <c r="Q60">
        <v>8.6900000000000013</v>
      </c>
      <c r="R60">
        <v>17.91490329920364</v>
      </c>
      <c r="S60">
        <v>11.149999999999999</v>
      </c>
      <c r="T60">
        <v>0</v>
      </c>
      <c r="U60">
        <v>59.75</v>
      </c>
      <c r="V60">
        <v>7.51</v>
      </c>
      <c r="W60">
        <v>19.104391814210164</v>
      </c>
      <c r="X60">
        <v>62.65</v>
      </c>
      <c r="Y60">
        <v>0</v>
      </c>
      <c r="Z60">
        <v>2.7536699999999992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5.9199695740365117</v>
      </c>
      <c r="AG60">
        <v>28.920304000000002</v>
      </c>
      <c r="AH60">
        <v>0</v>
      </c>
      <c r="AI60">
        <v>0</v>
      </c>
      <c r="AJ60">
        <v>0</v>
      </c>
      <c r="AK60">
        <v>22.577115839243501</v>
      </c>
      <c r="AL60">
        <v>1.0071557659208261</v>
      </c>
      <c r="AM60">
        <v>0</v>
      </c>
      <c r="AN60">
        <v>0</v>
      </c>
      <c r="AO60">
        <v>0</v>
      </c>
      <c r="AP60">
        <v>0.65001599999999993</v>
      </c>
      <c r="AQ60">
        <v>0</v>
      </c>
      <c r="AR60">
        <v>0.46996648550724623</v>
      </c>
      <c r="AS60">
        <v>1.8753464168896818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702.04308664691098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270.93</v>
      </c>
      <c r="L61">
        <v>9.0802390857865092</v>
      </c>
      <c r="M61">
        <v>61.34</v>
      </c>
      <c r="N61">
        <v>50.18</v>
      </c>
      <c r="O61">
        <v>70.87</v>
      </c>
      <c r="P61">
        <v>23.94</v>
      </c>
      <c r="Q61">
        <v>8.6900000000000013</v>
      </c>
      <c r="R61">
        <v>17.91490329920364</v>
      </c>
      <c r="S61">
        <v>11.149999999999999</v>
      </c>
      <c r="T61">
        <v>0</v>
      </c>
      <c r="U61">
        <v>59.75</v>
      </c>
      <c r="V61">
        <v>7.51</v>
      </c>
      <c r="W61">
        <v>19.104391814210164</v>
      </c>
      <c r="X61">
        <v>62.65</v>
      </c>
      <c r="Y61">
        <v>0</v>
      </c>
      <c r="Z61">
        <v>2.7536699999999992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5.9199695740365117</v>
      </c>
      <c r="AG61">
        <v>28.920304000000002</v>
      </c>
      <c r="AH61">
        <v>0</v>
      </c>
      <c r="AI61">
        <v>0</v>
      </c>
      <c r="AJ61">
        <v>0</v>
      </c>
      <c r="AK61">
        <v>22.577115839243501</v>
      </c>
      <c r="AL61">
        <v>1.0071557659208261</v>
      </c>
      <c r="AM61">
        <v>0</v>
      </c>
      <c r="AN61">
        <v>0</v>
      </c>
      <c r="AO61">
        <v>0</v>
      </c>
      <c r="AP61">
        <v>0.65001599999999993</v>
      </c>
      <c r="AQ61">
        <v>0</v>
      </c>
      <c r="AR61">
        <v>0.46996648550724623</v>
      </c>
      <c r="AS61">
        <v>1.8753464168896818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737.28307828079801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254.81</v>
      </c>
      <c r="L62">
        <v>9.0802390857865092</v>
      </c>
      <c r="M62">
        <v>61.34</v>
      </c>
      <c r="N62">
        <v>50.18</v>
      </c>
      <c r="O62">
        <v>70.87</v>
      </c>
      <c r="P62">
        <v>23.94</v>
      </c>
      <c r="Q62">
        <v>8.6900000000000013</v>
      </c>
      <c r="R62">
        <v>17.91490329920364</v>
      </c>
      <c r="S62">
        <v>11.149999999999999</v>
      </c>
      <c r="T62">
        <v>0</v>
      </c>
      <c r="U62">
        <v>59.75</v>
      </c>
      <c r="V62">
        <v>7.51</v>
      </c>
      <c r="W62">
        <v>19.104391814210164</v>
      </c>
      <c r="X62">
        <v>62.65</v>
      </c>
      <c r="Y62">
        <v>0</v>
      </c>
      <c r="Z62">
        <v>2.7536699999999992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5.9199695740365117</v>
      </c>
      <c r="AG62">
        <v>28.920304000000002</v>
      </c>
      <c r="AH62">
        <v>0</v>
      </c>
      <c r="AI62">
        <v>0</v>
      </c>
      <c r="AJ62">
        <v>0</v>
      </c>
      <c r="AK62">
        <v>22.577115839243501</v>
      </c>
      <c r="AL62">
        <v>1.0071557659208261</v>
      </c>
      <c r="AM62">
        <v>0</v>
      </c>
      <c r="AN62">
        <v>0</v>
      </c>
      <c r="AO62">
        <v>0</v>
      </c>
      <c r="AP62">
        <v>0.65001599999999993</v>
      </c>
      <c r="AQ62">
        <v>0</v>
      </c>
      <c r="AR62">
        <v>0.46996648550724623</v>
      </c>
      <c r="AS62">
        <v>1.8753464168896818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721.16307828079789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245.13000000000005</v>
      </c>
      <c r="L63">
        <v>9.0802390857865092</v>
      </c>
      <c r="M63">
        <v>61.34</v>
      </c>
      <c r="N63">
        <v>50.18</v>
      </c>
      <c r="O63">
        <v>70.87</v>
      </c>
      <c r="P63">
        <v>23.94</v>
      </c>
      <c r="Q63">
        <v>8.6900000000000013</v>
      </c>
      <c r="R63">
        <v>17.91490329920364</v>
      </c>
      <c r="S63">
        <v>11.149999999999999</v>
      </c>
      <c r="T63">
        <v>0</v>
      </c>
      <c r="U63">
        <v>59.75</v>
      </c>
      <c r="V63">
        <v>7.22</v>
      </c>
      <c r="W63">
        <v>19.104391814210164</v>
      </c>
      <c r="X63">
        <v>62.65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5.9199695740365117</v>
      </c>
      <c r="AG63">
        <v>28.920304000000002</v>
      </c>
      <c r="AH63">
        <v>0</v>
      </c>
      <c r="AI63">
        <v>0</v>
      </c>
      <c r="AJ63">
        <v>0</v>
      </c>
      <c r="AK63">
        <v>22.577115839243501</v>
      </c>
      <c r="AL63">
        <v>1.0071557659208261</v>
      </c>
      <c r="AM63">
        <v>0</v>
      </c>
      <c r="AN63">
        <v>0</v>
      </c>
      <c r="AO63">
        <v>0</v>
      </c>
      <c r="AP63">
        <v>0.65001599999999993</v>
      </c>
      <c r="AQ63">
        <v>0</v>
      </c>
      <c r="AR63">
        <v>0.46996648550724623</v>
      </c>
      <c r="AS63">
        <v>1.8753464168896818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708.43940828079815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245.13000000000005</v>
      </c>
      <c r="L64">
        <v>9.0802390857865092</v>
      </c>
      <c r="M64">
        <v>61.34</v>
      </c>
      <c r="N64">
        <v>50.18</v>
      </c>
      <c r="O64">
        <v>70.87</v>
      </c>
      <c r="P64">
        <v>23.94</v>
      </c>
      <c r="Q64">
        <v>8.69</v>
      </c>
      <c r="R64">
        <v>17.91490329920364</v>
      </c>
      <c r="S64">
        <v>11.15</v>
      </c>
      <c r="T64">
        <v>0</v>
      </c>
      <c r="U64">
        <v>59.75</v>
      </c>
      <c r="V64">
        <v>7.22</v>
      </c>
      <c r="W64">
        <v>19.104391814210164</v>
      </c>
      <c r="X64">
        <v>62.65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5.9199695740365117</v>
      </c>
      <c r="AG64">
        <v>28.920304000000002</v>
      </c>
      <c r="AH64">
        <v>0</v>
      </c>
      <c r="AI64">
        <v>0</v>
      </c>
      <c r="AJ64">
        <v>0</v>
      </c>
      <c r="AK64">
        <v>22.577115839243501</v>
      </c>
      <c r="AL64">
        <v>1.0071557659208261</v>
      </c>
      <c r="AM64">
        <v>0</v>
      </c>
      <c r="AN64">
        <v>0</v>
      </c>
      <c r="AO64">
        <v>0</v>
      </c>
      <c r="AP64">
        <v>0.65001599999999993</v>
      </c>
      <c r="AQ64">
        <v>0</v>
      </c>
      <c r="AR64">
        <v>0.46996648550724623</v>
      </c>
      <c r="AS64">
        <v>1.8753464168896818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708.43940828079815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245.13000000000005</v>
      </c>
      <c r="L65">
        <v>9.0801946993738749</v>
      </c>
      <c r="M65">
        <v>61.34</v>
      </c>
      <c r="N65">
        <v>50.18</v>
      </c>
      <c r="O65">
        <v>70.87</v>
      </c>
      <c r="P65">
        <v>23.94</v>
      </c>
      <c r="Q65">
        <v>8.69</v>
      </c>
      <c r="R65">
        <v>17.91490329920364</v>
      </c>
      <c r="S65">
        <v>11.15</v>
      </c>
      <c r="T65">
        <v>0</v>
      </c>
      <c r="U65">
        <v>59.75</v>
      </c>
      <c r="V65">
        <v>7.22</v>
      </c>
      <c r="W65">
        <v>19.104391814210164</v>
      </c>
      <c r="X65">
        <v>62.65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5.9199695740365117</v>
      </c>
      <c r="AG65">
        <v>28.920304000000002</v>
      </c>
      <c r="AH65">
        <v>0</v>
      </c>
      <c r="AI65">
        <v>0</v>
      </c>
      <c r="AJ65">
        <v>0</v>
      </c>
      <c r="AK65">
        <v>22.577115839243501</v>
      </c>
      <c r="AL65">
        <v>1.0071557659208261</v>
      </c>
      <c r="AM65">
        <v>0</v>
      </c>
      <c r="AN65">
        <v>0</v>
      </c>
      <c r="AO65">
        <v>0</v>
      </c>
      <c r="AP65">
        <v>0.48751200000000006</v>
      </c>
      <c r="AQ65">
        <v>0</v>
      </c>
      <c r="AR65">
        <v>0.46996648550724623</v>
      </c>
      <c r="AS65">
        <v>1.8753464168896818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708.27685989438555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245.13000000000005</v>
      </c>
      <c r="L66">
        <v>9.08</v>
      </c>
      <c r="M66">
        <v>61.34</v>
      </c>
      <c r="N66">
        <v>50.18</v>
      </c>
      <c r="O66">
        <v>70.87</v>
      </c>
      <c r="P66">
        <v>23.94</v>
      </c>
      <c r="Q66">
        <v>8.69</v>
      </c>
      <c r="R66">
        <v>17.91490329920364</v>
      </c>
      <c r="S66">
        <v>11.15</v>
      </c>
      <c r="T66">
        <v>0</v>
      </c>
      <c r="U66">
        <v>59.75</v>
      </c>
      <c r="V66">
        <v>7.22</v>
      </c>
      <c r="W66">
        <v>19.104391814210164</v>
      </c>
      <c r="X66">
        <v>62.65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5.9199695740365117</v>
      </c>
      <c r="AG66">
        <v>28.920304000000002</v>
      </c>
      <c r="AH66">
        <v>0</v>
      </c>
      <c r="AI66">
        <v>0</v>
      </c>
      <c r="AJ66">
        <v>0</v>
      </c>
      <c r="AK66">
        <v>22.577115839243501</v>
      </c>
      <c r="AL66">
        <v>1.0071557659208261</v>
      </c>
      <c r="AM66">
        <v>0</v>
      </c>
      <c r="AN66">
        <v>0</v>
      </c>
      <c r="AO66">
        <v>0</v>
      </c>
      <c r="AP66">
        <v>0.48751200000000006</v>
      </c>
      <c r="AQ66">
        <v>0</v>
      </c>
      <c r="AR66">
        <v>0.46996648550724623</v>
      </c>
      <c r="AS66">
        <v>1.8753464168896818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708.27666519501167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245.13000000000005</v>
      </c>
      <c r="L67">
        <v>9.0801512728242031</v>
      </c>
      <c r="M67">
        <v>61.34</v>
      </c>
      <c r="N67">
        <v>50.18</v>
      </c>
      <c r="O67">
        <v>70.87</v>
      </c>
      <c r="P67">
        <v>23.94</v>
      </c>
      <c r="Q67">
        <v>8.69</v>
      </c>
      <c r="R67">
        <v>16.989999999999998</v>
      </c>
      <c r="S67">
        <v>11.15</v>
      </c>
      <c r="T67">
        <v>0</v>
      </c>
      <c r="U67">
        <v>59.75</v>
      </c>
      <c r="V67">
        <v>7.22</v>
      </c>
      <c r="W67">
        <v>19.104391814210164</v>
      </c>
      <c r="X67">
        <v>62.65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5.9199695740365117</v>
      </c>
      <c r="AG67">
        <v>28.920304000000002</v>
      </c>
      <c r="AH67">
        <v>0</v>
      </c>
      <c r="AI67">
        <v>0</v>
      </c>
      <c r="AJ67">
        <v>0</v>
      </c>
      <c r="AK67">
        <v>22.577115839243501</v>
      </c>
      <c r="AL67">
        <v>1.0071557659208261</v>
      </c>
      <c r="AM67">
        <v>0</v>
      </c>
      <c r="AN67">
        <v>0</v>
      </c>
      <c r="AO67">
        <v>0</v>
      </c>
      <c r="AP67">
        <v>0.48751200000000006</v>
      </c>
      <c r="AQ67">
        <v>10.37682380952381</v>
      </c>
      <c r="AR67">
        <v>0.46996648550724623</v>
      </c>
      <c r="AS67">
        <v>1.8753464168896818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717.72873697815589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245.13000000000005</v>
      </c>
      <c r="L68">
        <v>9.0801512728242031</v>
      </c>
      <c r="M68">
        <v>61.34</v>
      </c>
      <c r="N68">
        <v>50.18</v>
      </c>
      <c r="O68">
        <v>70.87</v>
      </c>
      <c r="P68">
        <v>23.94</v>
      </c>
      <c r="Q68">
        <v>8.69</v>
      </c>
      <c r="R68">
        <v>17.905609217945575</v>
      </c>
      <c r="S68">
        <v>11.15</v>
      </c>
      <c r="T68">
        <v>0</v>
      </c>
      <c r="U68">
        <v>59.75</v>
      </c>
      <c r="V68">
        <v>7.22</v>
      </c>
      <c r="W68">
        <v>19.104391814210164</v>
      </c>
      <c r="X68">
        <v>62.65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5.9199695740365117</v>
      </c>
      <c r="AG68">
        <v>28.920304000000002</v>
      </c>
      <c r="AH68">
        <v>0</v>
      </c>
      <c r="AI68">
        <v>0</v>
      </c>
      <c r="AJ68">
        <v>0</v>
      </c>
      <c r="AK68">
        <v>22.577115839243501</v>
      </c>
      <c r="AL68">
        <v>1.0071557659208261</v>
      </c>
      <c r="AM68">
        <v>0</v>
      </c>
      <c r="AN68">
        <v>0</v>
      </c>
      <c r="AO68">
        <v>0</v>
      </c>
      <c r="AP68">
        <v>0.48751200000000006</v>
      </c>
      <c r="AQ68">
        <v>20.164449206349207</v>
      </c>
      <c r="AR68">
        <v>0.46996648550724623</v>
      </c>
      <c r="AS68">
        <v>1.8753464168896818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728.43197159292697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245.13000000000005</v>
      </c>
      <c r="L69">
        <v>9.0801442575028197</v>
      </c>
      <c r="M69">
        <v>61.34</v>
      </c>
      <c r="N69">
        <v>50.18</v>
      </c>
      <c r="O69">
        <v>70.87</v>
      </c>
      <c r="P69">
        <v>23.94</v>
      </c>
      <c r="Q69">
        <v>8.69</v>
      </c>
      <c r="R69">
        <v>17.905609217945575</v>
      </c>
      <c r="S69">
        <v>11.15</v>
      </c>
      <c r="T69">
        <v>0</v>
      </c>
      <c r="U69">
        <v>59.75</v>
      </c>
      <c r="V69">
        <v>7.22</v>
      </c>
      <c r="W69">
        <v>19.104391814210164</v>
      </c>
      <c r="X69">
        <v>62.65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5.9199695740365117</v>
      </c>
      <c r="AG69">
        <v>28.920304000000002</v>
      </c>
      <c r="AH69">
        <v>0</v>
      </c>
      <c r="AI69">
        <v>0</v>
      </c>
      <c r="AJ69">
        <v>0</v>
      </c>
      <c r="AK69">
        <v>22.577115839243501</v>
      </c>
      <c r="AL69">
        <v>1.0071557659208261</v>
      </c>
      <c r="AM69">
        <v>4.4486886721680428</v>
      </c>
      <c r="AN69">
        <v>0</v>
      </c>
      <c r="AO69">
        <v>0</v>
      </c>
      <c r="AP69">
        <v>0.48751200000000006</v>
      </c>
      <c r="AQ69">
        <v>29.702531746031745</v>
      </c>
      <c r="AR69">
        <v>0.46996648550724623</v>
      </c>
      <c r="AS69">
        <v>1.8753464168896818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742.41873578945615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245.12000000000003</v>
      </c>
      <c r="L70">
        <v>9.0801442575028197</v>
      </c>
      <c r="M70">
        <v>61.34</v>
      </c>
      <c r="N70">
        <v>50.18</v>
      </c>
      <c r="O70">
        <v>70.87</v>
      </c>
      <c r="P70">
        <v>23.94</v>
      </c>
      <c r="Q70">
        <v>8.69</v>
      </c>
      <c r="R70">
        <v>17.905609217945575</v>
      </c>
      <c r="S70">
        <v>11.15</v>
      </c>
      <c r="T70">
        <v>0</v>
      </c>
      <c r="U70">
        <v>59.75</v>
      </c>
      <c r="V70">
        <v>7.22</v>
      </c>
      <c r="W70">
        <v>19.104391814210164</v>
      </c>
      <c r="X70">
        <v>62.65</v>
      </c>
      <c r="Y70">
        <v>0</v>
      </c>
      <c r="Z70">
        <v>0.46553272727272721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5.9199695740365117</v>
      </c>
      <c r="AG70">
        <v>28.920304000000002</v>
      </c>
      <c r="AH70">
        <v>9.8819429778247088</v>
      </c>
      <c r="AI70">
        <v>0</v>
      </c>
      <c r="AJ70">
        <v>0</v>
      </c>
      <c r="AK70">
        <v>22.577115839243501</v>
      </c>
      <c r="AL70">
        <v>1.0071557659208261</v>
      </c>
      <c r="AM70">
        <v>4.4486886721680428</v>
      </c>
      <c r="AN70">
        <v>0</v>
      </c>
      <c r="AO70">
        <v>0</v>
      </c>
      <c r="AP70">
        <v>0.48751200000000006</v>
      </c>
      <c r="AQ70">
        <v>31.130471428571425</v>
      </c>
      <c r="AR70">
        <v>0.46996648550724623</v>
      </c>
      <c r="AS70">
        <v>1.8753464168896818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754.18415117709333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245.13</v>
      </c>
      <c r="L71">
        <v>9.0801442575028197</v>
      </c>
      <c r="M71">
        <v>61.34</v>
      </c>
      <c r="N71">
        <v>50.18</v>
      </c>
      <c r="O71">
        <v>70.87</v>
      </c>
      <c r="P71">
        <v>23.94</v>
      </c>
      <c r="Q71">
        <v>8.69</v>
      </c>
      <c r="R71">
        <v>17.905609217945575</v>
      </c>
      <c r="S71">
        <v>11.15</v>
      </c>
      <c r="T71">
        <v>0</v>
      </c>
      <c r="U71">
        <v>59.75</v>
      </c>
      <c r="V71">
        <v>7.22</v>
      </c>
      <c r="W71">
        <v>19.104391814210164</v>
      </c>
      <c r="X71">
        <v>62.65</v>
      </c>
      <c r="Y71">
        <v>0</v>
      </c>
      <c r="Z71">
        <v>2.7536699999999992</v>
      </c>
      <c r="AA71">
        <v>0</v>
      </c>
      <c r="AB71">
        <v>0</v>
      </c>
      <c r="AC71">
        <v>0</v>
      </c>
      <c r="AD71">
        <v>0</v>
      </c>
      <c r="AE71">
        <v>6.9615215745647241</v>
      </c>
      <c r="AF71">
        <v>5.9199695740365117</v>
      </c>
      <c r="AG71">
        <v>28.920304000000002</v>
      </c>
      <c r="AH71">
        <v>19.768277930306226</v>
      </c>
      <c r="AI71">
        <v>0</v>
      </c>
      <c r="AJ71">
        <v>0</v>
      </c>
      <c r="AK71">
        <v>22.577115839243501</v>
      </c>
      <c r="AL71">
        <v>9.1688476764199649</v>
      </c>
      <c r="AM71">
        <v>4.4486886721680428</v>
      </c>
      <c r="AN71">
        <v>0</v>
      </c>
      <c r="AO71">
        <v>0</v>
      </c>
      <c r="AP71">
        <v>0.48751200000000006</v>
      </c>
      <c r="AQ71">
        <v>41.500363492063485</v>
      </c>
      <c r="AR71">
        <v>0.46996648550724623</v>
      </c>
      <c r="AS71">
        <v>1.8753464168896818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791.86172895085781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244.87746009017792</v>
      </c>
      <c r="L72">
        <v>9.0801442575028197</v>
      </c>
      <c r="M72">
        <v>61.34</v>
      </c>
      <c r="N72">
        <v>50.18</v>
      </c>
      <c r="O72">
        <v>70.87</v>
      </c>
      <c r="P72">
        <v>23.94</v>
      </c>
      <c r="Q72">
        <v>8.69</v>
      </c>
      <c r="R72">
        <v>17.905609217945575</v>
      </c>
      <c r="S72">
        <v>11.15</v>
      </c>
      <c r="T72">
        <v>0</v>
      </c>
      <c r="U72">
        <v>59.75</v>
      </c>
      <c r="V72">
        <v>7.22</v>
      </c>
      <c r="W72">
        <v>19.104391814210164</v>
      </c>
      <c r="X72">
        <v>62.65</v>
      </c>
      <c r="Y72">
        <v>0</v>
      </c>
      <c r="Z72">
        <v>2.7536699999999992</v>
      </c>
      <c r="AA72">
        <v>5.1391139240506334</v>
      </c>
      <c r="AB72">
        <v>0.90466916729182278</v>
      </c>
      <c r="AC72">
        <v>0</v>
      </c>
      <c r="AD72">
        <v>0</v>
      </c>
      <c r="AE72">
        <v>13.923043149129448</v>
      </c>
      <c r="AF72">
        <v>11.839939148073023</v>
      </c>
      <c r="AG72">
        <v>28.920304000000002</v>
      </c>
      <c r="AH72">
        <v>29.645828933474128</v>
      </c>
      <c r="AI72">
        <v>0</v>
      </c>
      <c r="AJ72">
        <v>0</v>
      </c>
      <c r="AK72">
        <v>22.577115839243501</v>
      </c>
      <c r="AL72">
        <v>40.025116179001714</v>
      </c>
      <c r="AM72">
        <v>4.4486886721680428</v>
      </c>
      <c r="AN72">
        <v>0</v>
      </c>
      <c r="AO72">
        <v>0</v>
      </c>
      <c r="AP72">
        <v>0.48751200000000006</v>
      </c>
      <c r="AQ72">
        <v>41.500363492063485</v>
      </c>
      <c r="AR72">
        <v>0.46996648550724623</v>
      </c>
      <c r="AS72">
        <v>1.8753464168896818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851.26828278672895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244.87746009017792</v>
      </c>
      <c r="L73">
        <v>9.0801442575028197</v>
      </c>
      <c r="M73">
        <v>61.34</v>
      </c>
      <c r="N73">
        <v>50.18</v>
      </c>
      <c r="O73">
        <v>70.87</v>
      </c>
      <c r="P73">
        <v>23.94</v>
      </c>
      <c r="Q73">
        <v>8.69</v>
      </c>
      <c r="R73">
        <v>17.905609217945575</v>
      </c>
      <c r="S73">
        <v>11.15</v>
      </c>
      <c r="T73">
        <v>0</v>
      </c>
      <c r="U73">
        <v>59.75</v>
      </c>
      <c r="V73">
        <v>7.22</v>
      </c>
      <c r="W73">
        <v>19.104391814210164</v>
      </c>
      <c r="X73">
        <v>62.65</v>
      </c>
      <c r="Y73">
        <v>0</v>
      </c>
      <c r="Z73">
        <v>2.7536699999999992</v>
      </c>
      <c r="AA73">
        <v>5.938531645569622</v>
      </c>
      <c r="AB73">
        <v>1.5765836459114775</v>
      </c>
      <c r="AC73">
        <v>4.0847259305795509</v>
      </c>
      <c r="AD73">
        <v>3.4038985616956858</v>
      </c>
      <c r="AE73">
        <v>13.923043149129448</v>
      </c>
      <c r="AF73">
        <v>17.759908722109536</v>
      </c>
      <c r="AG73">
        <v>28.920304000000002</v>
      </c>
      <c r="AH73">
        <v>39.527771911298835</v>
      </c>
      <c r="AI73">
        <v>0</v>
      </c>
      <c r="AJ73">
        <v>0</v>
      </c>
      <c r="AK73">
        <v>22.577115839243501</v>
      </c>
      <c r="AL73">
        <v>40.025116179001714</v>
      </c>
      <c r="AM73">
        <v>4.4486886721680428</v>
      </c>
      <c r="AN73">
        <v>0</v>
      </c>
      <c r="AO73">
        <v>0</v>
      </c>
      <c r="AP73">
        <v>0.48751200000000006</v>
      </c>
      <c r="AQ73">
        <v>41.500363492063485</v>
      </c>
      <c r="AR73">
        <v>0.46996648550724623</v>
      </c>
      <c r="AS73">
        <v>1.8753464168896818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876.03015203100415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244.87746009017792</v>
      </c>
      <c r="L74">
        <v>9.0801442575028197</v>
      </c>
      <c r="M74">
        <v>61.34</v>
      </c>
      <c r="N74">
        <v>50.18</v>
      </c>
      <c r="O74">
        <v>70.87</v>
      </c>
      <c r="P74">
        <v>23.94</v>
      </c>
      <c r="Q74">
        <v>8.69</v>
      </c>
      <c r="R74">
        <v>17.905609217945575</v>
      </c>
      <c r="S74">
        <v>11.15</v>
      </c>
      <c r="T74">
        <v>0</v>
      </c>
      <c r="U74">
        <v>59.75</v>
      </c>
      <c r="V74">
        <v>7.22</v>
      </c>
      <c r="W74">
        <v>19.104391814210164</v>
      </c>
      <c r="X74">
        <v>62.65</v>
      </c>
      <c r="Y74">
        <v>0</v>
      </c>
      <c r="Z74">
        <v>5.5073399999999983</v>
      </c>
      <c r="AA74">
        <v>11.850708860759497</v>
      </c>
      <c r="AB74">
        <v>11.128309077269314</v>
      </c>
      <c r="AC74">
        <v>8.1870205748390124</v>
      </c>
      <c r="AD74">
        <v>6.7506994700984118</v>
      </c>
      <c r="AE74">
        <v>13.923043149129448</v>
      </c>
      <c r="AF74">
        <v>26.563610547667349</v>
      </c>
      <c r="AG74">
        <v>28.920304000000002</v>
      </c>
      <c r="AH74">
        <v>49.418498838437159</v>
      </c>
      <c r="AI74">
        <v>0</v>
      </c>
      <c r="AJ74">
        <v>0</v>
      </c>
      <c r="AK74">
        <v>22.577115839243501</v>
      </c>
      <c r="AL74">
        <v>40.025116179001714</v>
      </c>
      <c r="AM74">
        <v>6.6796204051012751</v>
      </c>
      <c r="AN74">
        <v>0</v>
      </c>
      <c r="AO74">
        <v>0</v>
      </c>
      <c r="AP74">
        <v>0.48751200000000006</v>
      </c>
      <c r="AQ74">
        <v>41.500363492063485</v>
      </c>
      <c r="AR74">
        <v>0.46996648550724623</v>
      </c>
      <c r="AS74">
        <v>1.8753464168896818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922.62218071584357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244.87746009017792</v>
      </c>
      <c r="L75">
        <v>9.0801442575028197</v>
      </c>
      <c r="M75">
        <v>61.34</v>
      </c>
      <c r="N75">
        <v>50.18</v>
      </c>
      <c r="O75">
        <v>70.87</v>
      </c>
      <c r="P75">
        <v>23.94</v>
      </c>
      <c r="Q75">
        <v>8.69</v>
      </c>
      <c r="R75">
        <v>17.905609217945575</v>
      </c>
      <c r="S75">
        <v>11.15</v>
      </c>
      <c r="T75">
        <v>0</v>
      </c>
      <c r="U75">
        <v>59.75</v>
      </c>
      <c r="V75">
        <v>7.22</v>
      </c>
      <c r="W75">
        <v>19.104391814210164</v>
      </c>
      <c r="X75">
        <v>62.65</v>
      </c>
      <c r="Y75">
        <v>0</v>
      </c>
      <c r="Z75">
        <v>5.5073399999999983</v>
      </c>
      <c r="AA75">
        <v>11.850708860759497</v>
      </c>
      <c r="AB75">
        <v>11.128309077269314</v>
      </c>
      <c r="AC75">
        <v>8.1870205748390124</v>
      </c>
      <c r="AD75">
        <v>13.562888720666162</v>
      </c>
      <c r="AE75">
        <v>13.923043149129448</v>
      </c>
      <c r="AF75">
        <v>26.563610547667349</v>
      </c>
      <c r="AG75">
        <v>28.920304000000002</v>
      </c>
      <c r="AH75">
        <v>49.418498838437159</v>
      </c>
      <c r="AI75">
        <v>0</v>
      </c>
      <c r="AJ75">
        <v>0</v>
      </c>
      <c r="AK75">
        <v>22.577115839243501</v>
      </c>
      <c r="AL75">
        <v>40.025116179001714</v>
      </c>
      <c r="AM75">
        <v>6.6796204051012751</v>
      </c>
      <c r="AN75">
        <v>0</v>
      </c>
      <c r="AO75">
        <v>0</v>
      </c>
      <c r="AP75">
        <v>0.21520800000000001</v>
      </c>
      <c r="AQ75">
        <v>41.500363492063485</v>
      </c>
      <c r="AR75">
        <v>0.46996648550724623</v>
      </c>
      <c r="AS75">
        <v>1.8753464168896818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929.16206596641132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244.87746009017792</v>
      </c>
      <c r="L76">
        <v>9.0801442575028197</v>
      </c>
      <c r="M76">
        <v>61.34</v>
      </c>
      <c r="N76">
        <v>50.18</v>
      </c>
      <c r="O76">
        <v>70.87</v>
      </c>
      <c r="P76">
        <v>23.94</v>
      </c>
      <c r="Q76">
        <v>8.69</v>
      </c>
      <c r="R76">
        <v>17.905609217945575</v>
      </c>
      <c r="S76">
        <v>11.15</v>
      </c>
      <c r="T76">
        <v>0</v>
      </c>
      <c r="U76">
        <v>59.75</v>
      </c>
      <c r="V76">
        <v>7.22</v>
      </c>
      <c r="W76">
        <v>19.104391814210164</v>
      </c>
      <c r="X76">
        <v>62.65</v>
      </c>
      <c r="Y76">
        <v>0</v>
      </c>
      <c r="Z76">
        <v>5.5073399999999983</v>
      </c>
      <c r="AA76">
        <v>11.850708860759497</v>
      </c>
      <c r="AB76">
        <v>11.128309077269314</v>
      </c>
      <c r="AC76">
        <v>8.1870205748390124</v>
      </c>
      <c r="AD76">
        <v>14.125080999242998</v>
      </c>
      <c r="AE76">
        <v>13.923043149129448</v>
      </c>
      <c r="AF76">
        <v>26.563610547667349</v>
      </c>
      <c r="AG76">
        <v>28.920304000000002</v>
      </c>
      <c r="AH76">
        <v>49.418498838437159</v>
      </c>
      <c r="AI76">
        <v>0</v>
      </c>
      <c r="AJ76">
        <v>0</v>
      </c>
      <c r="AK76">
        <v>22.577115839243501</v>
      </c>
      <c r="AL76">
        <v>9.1688476764199649</v>
      </c>
      <c r="AM76">
        <v>6.6796204051012751</v>
      </c>
      <c r="AN76">
        <v>0</v>
      </c>
      <c r="AO76">
        <v>0</v>
      </c>
      <c r="AP76">
        <v>0.21520800000000001</v>
      </c>
      <c r="AQ76">
        <v>41.500363492063485</v>
      </c>
      <c r="AR76">
        <v>0.46996648550724623</v>
      </c>
      <c r="AS76">
        <v>1.8753464168896818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898.86798974240628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244.87746009017792</v>
      </c>
      <c r="L77">
        <v>9.0801442575028197</v>
      </c>
      <c r="M77">
        <v>61.34</v>
      </c>
      <c r="N77">
        <v>50.18</v>
      </c>
      <c r="O77">
        <v>70.87</v>
      </c>
      <c r="P77">
        <v>23.94</v>
      </c>
      <c r="Q77">
        <v>8.69</v>
      </c>
      <c r="R77">
        <v>17.905609217945575</v>
      </c>
      <c r="S77">
        <v>11.15</v>
      </c>
      <c r="T77">
        <v>0</v>
      </c>
      <c r="U77">
        <v>59.75</v>
      </c>
      <c r="V77">
        <v>7.22</v>
      </c>
      <c r="W77">
        <v>19.104391814210164</v>
      </c>
      <c r="X77">
        <v>62.65</v>
      </c>
      <c r="Y77">
        <v>0</v>
      </c>
      <c r="Z77">
        <v>5.5073399999999983</v>
      </c>
      <c r="AA77">
        <v>11.850708860759497</v>
      </c>
      <c r="AB77">
        <v>11.128309077269314</v>
      </c>
      <c r="AC77">
        <v>8.1870205748390124</v>
      </c>
      <c r="AD77">
        <v>14.125080999242998</v>
      </c>
      <c r="AE77">
        <v>13.923043149129448</v>
      </c>
      <c r="AF77">
        <v>26.563610547667349</v>
      </c>
      <c r="AG77">
        <v>28.920304000000002</v>
      </c>
      <c r="AH77">
        <v>49.418498838437159</v>
      </c>
      <c r="AI77">
        <v>0</v>
      </c>
      <c r="AJ77">
        <v>0</v>
      </c>
      <c r="AK77">
        <v>22.577115839243501</v>
      </c>
      <c r="AL77">
        <v>1.6711325301204818</v>
      </c>
      <c r="AM77">
        <v>6.6796204051012751</v>
      </c>
      <c r="AN77">
        <v>0</v>
      </c>
      <c r="AO77">
        <v>0</v>
      </c>
      <c r="AP77">
        <v>0.21520800000000001</v>
      </c>
      <c r="AQ77">
        <v>41.500363492063485</v>
      </c>
      <c r="AR77">
        <v>0.46996648550724623</v>
      </c>
      <c r="AS77">
        <v>1.8753464168896818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891.37027459610681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244.87746009017792</v>
      </c>
      <c r="L78">
        <v>9.0801442575028197</v>
      </c>
      <c r="M78">
        <v>61.34</v>
      </c>
      <c r="N78">
        <v>50.18</v>
      </c>
      <c r="O78">
        <v>70.87</v>
      </c>
      <c r="P78">
        <v>23.94</v>
      </c>
      <c r="Q78">
        <v>8.69</v>
      </c>
      <c r="R78">
        <v>17.905609217945575</v>
      </c>
      <c r="S78">
        <v>11.15</v>
      </c>
      <c r="T78">
        <v>0</v>
      </c>
      <c r="U78">
        <v>59.75</v>
      </c>
      <c r="V78">
        <v>7.22</v>
      </c>
      <c r="W78">
        <v>19.104391814210164</v>
      </c>
      <c r="X78">
        <v>62.65</v>
      </c>
      <c r="Y78">
        <v>0</v>
      </c>
      <c r="Z78">
        <v>5.5073399999999983</v>
      </c>
      <c r="AA78">
        <v>11.850708860759497</v>
      </c>
      <c r="AB78">
        <v>11.128309077269314</v>
      </c>
      <c r="AC78">
        <v>8.1870205748390124</v>
      </c>
      <c r="AD78">
        <v>14.125080999242998</v>
      </c>
      <c r="AE78">
        <v>13.923043149129448</v>
      </c>
      <c r="AF78">
        <v>26.563610547667349</v>
      </c>
      <c r="AG78">
        <v>28.920304000000002</v>
      </c>
      <c r="AH78">
        <v>49.418498838437159</v>
      </c>
      <c r="AI78">
        <v>0</v>
      </c>
      <c r="AJ78">
        <v>0</v>
      </c>
      <c r="AK78">
        <v>22.577115839243501</v>
      </c>
      <c r="AL78">
        <v>1.6711325301204818</v>
      </c>
      <c r="AM78">
        <v>6.6796204051012751</v>
      </c>
      <c r="AN78">
        <v>0</v>
      </c>
      <c r="AO78">
        <v>0</v>
      </c>
      <c r="AP78">
        <v>0.21520800000000001</v>
      </c>
      <c r="AQ78">
        <v>41.500363492063485</v>
      </c>
      <c r="AR78">
        <v>0.46996648550724623</v>
      </c>
      <c r="AS78">
        <v>1.8753464168896818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891.37027459610681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245.12000000000003</v>
      </c>
      <c r="L79">
        <v>9.0801442575028197</v>
      </c>
      <c r="M79">
        <v>61.34</v>
      </c>
      <c r="N79">
        <v>50.18</v>
      </c>
      <c r="O79">
        <v>70.87</v>
      </c>
      <c r="P79">
        <v>23.94</v>
      </c>
      <c r="Q79">
        <v>8.69</v>
      </c>
      <c r="R79">
        <v>15.13</v>
      </c>
      <c r="S79">
        <v>11.15</v>
      </c>
      <c r="T79">
        <v>0</v>
      </c>
      <c r="U79">
        <v>59.75</v>
      </c>
      <c r="V79">
        <v>7.22</v>
      </c>
      <c r="W79">
        <v>19.104391814210164</v>
      </c>
      <c r="X79">
        <v>62.65</v>
      </c>
      <c r="Y79">
        <v>0</v>
      </c>
      <c r="Z79">
        <v>5.5073399999999983</v>
      </c>
      <c r="AA79">
        <v>10.348506329113924</v>
      </c>
      <c r="AB79">
        <v>11.128309077269314</v>
      </c>
      <c r="AC79">
        <v>8.1870205748390124</v>
      </c>
      <c r="AD79">
        <v>6.7506994700984118</v>
      </c>
      <c r="AE79">
        <v>13.923043149129448</v>
      </c>
      <c r="AF79">
        <v>26.563610547667349</v>
      </c>
      <c r="AG79">
        <v>28.920304000000002</v>
      </c>
      <c r="AH79">
        <v>49.418498838437159</v>
      </c>
      <c r="AI79">
        <v>1.6118593872741551</v>
      </c>
      <c r="AJ79">
        <v>0</v>
      </c>
      <c r="AK79">
        <v>22.577115839243501</v>
      </c>
      <c r="AL79">
        <v>1.6711325301204818</v>
      </c>
      <c r="AM79">
        <v>6.6796204051012751</v>
      </c>
      <c r="AN79">
        <v>0</v>
      </c>
      <c r="AO79">
        <v>0</v>
      </c>
      <c r="AP79">
        <v>0</v>
      </c>
      <c r="AQ79">
        <v>41.500363492063485</v>
      </c>
      <c r="AR79">
        <v>11.191351449275357</v>
      </c>
      <c r="AS79">
        <v>4.5456289027653884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894.74894006411125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245.12000000000003</v>
      </c>
      <c r="L80">
        <v>9.0801442575028197</v>
      </c>
      <c r="M80">
        <v>61.34</v>
      </c>
      <c r="N80">
        <v>50.18</v>
      </c>
      <c r="O80">
        <v>70.87</v>
      </c>
      <c r="P80">
        <v>23.94</v>
      </c>
      <c r="Q80">
        <v>8.69</v>
      </c>
      <c r="R80">
        <v>12.759999999999998</v>
      </c>
      <c r="S80">
        <v>11.15</v>
      </c>
      <c r="T80">
        <v>0</v>
      </c>
      <c r="U80">
        <v>59.75</v>
      </c>
      <c r="V80">
        <v>7.22</v>
      </c>
      <c r="W80">
        <v>19.104391814210164</v>
      </c>
      <c r="X80">
        <v>62.65</v>
      </c>
      <c r="Y80">
        <v>0</v>
      </c>
      <c r="Z80">
        <v>2.7536699999999992</v>
      </c>
      <c r="AA80">
        <v>5.0732278481012676</v>
      </c>
      <c r="AB80">
        <v>5.5641545386346571</v>
      </c>
      <c r="AC80">
        <v>4.0847259305795509</v>
      </c>
      <c r="AD80">
        <v>6.7506994700984118</v>
      </c>
      <c r="AE80">
        <v>13.923043149129448</v>
      </c>
      <c r="AF80">
        <v>13.150096348884382</v>
      </c>
      <c r="AG80">
        <v>28.920304000000002</v>
      </c>
      <c r="AH80">
        <v>39.527771911298835</v>
      </c>
      <c r="AI80">
        <v>6.9920439905734471</v>
      </c>
      <c r="AJ80">
        <v>0</v>
      </c>
      <c r="AK80">
        <v>22.577115839243501</v>
      </c>
      <c r="AL80">
        <v>1.6711325301204818</v>
      </c>
      <c r="AM80">
        <v>1.8576459114778694</v>
      </c>
      <c r="AN80">
        <v>0</v>
      </c>
      <c r="AO80">
        <v>0</v>
      </c>
      <c r="AP80">
        <v>0</v>
      </c>
      <c r="AQ80">
        <v>41.500363492063485</v>
      </c>
      <c r="AR80">
        <v>11.191351449275357</v>
      </c>
      <c r="AS80">
        <v>4.5456289027653884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851.93751138395896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245.12000000000003</v>
      </c>
      <c r="L81">
        <v>59.76</v>
      </c>
      <c r="M81">
        <v>61.34</v>
      </c>
      <c r="N81">
        <v>50.18</v>
      </c>
      <c r="O81">
        <v>70.87</v>
      </c>
      <c r="P81">
        <v>23.94</v>
      </c>
      <c r="Q81">
        <v>8.69</v>
      </c>
      <c r="R81">
        <v>8.9587874324987737</v>
      </c>
      <c r="S81">
        <v>11.15</v>
      </c>
      <c r="T81">
        <v>0</v>
      </c>
      <c r="U81">
        <v>59.75</v>
      </c>
      <c r="V81">
        <v>7.22</v>
      </c>
      <c r="W81">
        <v>19.104391814210164</v>
      </c>
      <c r="X81">
        <v>62.65</v>
      </c>
      <c r="Y81">
        <v>0</v>
      </c>
      <c r="Z81">
        <v>2.7536699999999992</v>
      </c>
      <c r="AA81">
        <v>5.0732278481012676</v>
      </c>
      <c r="AB81">
        <v>5.5641545386346571</v>
      </c>
      <c r="AC81">
        <v>4.0847259305795509</v>
      </c>
      <c r="AD81">
        <v>3.3468009084027255</v>
      </c>
      <c r="AE81">
        <v>6.9615215745647241</v>
      </c>
      <c r="AF81">
        <v>5.9199695740365117</v>
      </c>
      <c r="AG81">
        <v>28.920304000000002</v>
      </c>
      <c r="AH81">
        <v>29.645828933474128</v>
      </c>
      <c r="AI81">
        <v>6.9920439905734471</v>
      </c>
      <c r="AJ81">
        <v>0</v>
      </c>
      <c r="AK81">
        <v>22.577115839243501</v>
      </c>
      <c r="AL81">
        <v>1.6711325301204818</v>
      </c>
      <c r="AM81">
        <v>0</v>
      </c>
      <c r="AN81">
        <v>0</v>
      </c>
      <c r="AO81">
        <v>0</v>
      </c>
      <c r="AP81">
        <v>0</v>
      </c>
      <c r="AQ81">
        <v>41.500363492063485</v>
      </c>
      <c r="AR81">
        <v>11.191351449275357</v>
      </c>
      <c r="AS81">
        <v>4.5456289027653884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869.48101875854411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245.12000000000003</v>
      </c>
      <c r="L82">
        <v>84.1</v>
      </c>
      <c r="M82">
        <v>61.34</v>
      </c>
      <c r="N82">
        <v>50.18</v>
      </c>
      <c r="O82">
        <v>70.87</v>
      </c>
      <c r="P82">
        <v>23.94</v>
      </c>
      <c r="Q82">
        <v>8.69</v>
      </c>
      <c r="R82">
        <v>8.74</v>
      </c>
      <c r="S82">
        <v>11.15</v>
      </c>
      <c r="T82">
        <v>0</v>
      </c>
      <c r="U82">
        <v>59.75</v>
      </c>
      <c r="V82">
        <v>7.22</v>
      </c>
      <c r="W82">
        <v>19.104391814210164</v>
      </c>
      <c r="X82">
        <v>62.65</v>
      </c>
      <c r="Y82">
        <v>0</v>
      </c>
      <c r="Z82">
        <v>2.7536699999999992</v>
      </c>
      <c r="AA82">
        <v>0</v>
      </c>
      <c r="AB82">
        <v>5.5641545386346571</v>
      </c>
      <c r="AC82">
        <v>4.0847259305795509</v>
      </c>
      <c r="AD82">
        <v>0</v>
      </c>
      <c r="AE82">
        <v>6.9615215745647241</v>
      </c>
      <c r="AF82">
        <v>5.9199695740365117</v>
      </c>
      <c r="AG82">
        <v>28.920304000000002</v>
      </c>
      <c r="AH82">
        <v>29.645828933474128</v>
      </c>
      <c r="AI82">
        <v>6.9920439905734471</v>
      </c>
      <c r="AJ82">
        <v>0</v>
      </c>
      <c r="AK82">
        <v>22.577115839243501</v>
      </c>
      <c r="AL82">
        <v>1.6711325301204818</v>
      </c>
      <c r="AM82">
        <v>0</v>
      </c>
      <c r="AN82">
        <v>0</v>
      </c>
      <c r="AO82">
        <v>0</v>
      </c>
      <c r="AP82">
        <v>0</v>
      </c>
      <c r="AQ82">
        <v>41.500363492063485</v>
      </c>
      <c r="AR82">
        <v>11.191351449275357</v>
      </c>
      <c r="AS82">
        <v>4.5456289027653884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885.18220256954135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245.12000000000003</v>
      </c>
      <c r="L83">
        <v>135.32999999999998</v>
      </c>
      <c r="M83">
        <v>61.34</v>
      </c>
      <c r="N83">
        <v>50.18</v>
      </c>
      <c r="O83">
        <v>70.87</v>
      </c>
      <c r="P83">
        <v>23.94</v>
      </c>
      <c r="Q83">
        <v>8.69</v>
      </c>
      <c r="R83">
        <v>8.74</v>
      </c>
      <c r="S83">
        <v>11.15</v>
      </c>
      <c r="T83">
        <v>0</v>
      </c>
      <c r="U83">
        <v>59.75</v>
      </c>
      <c r="V83">
        <v>7.22</v>
      </c>
      <c r="W83">
        <v>19.104391814210164</v>
      </c>
      <c r="X83">
        <v>62.65</v>
      </c>
      <c r="Y83">
        <v>0</v>
      </c>
      <c r="Z83">
        <v>2.7536699999999992</v>
      </c>
      <c r="AA83">
        <v>0</v>
      </c>
      <c r="AB83">
        <v>5.0635123780945221</v>
      </c>
      <c r="AC83">
        <v>4.0847259305795509</v>
      </c>
      <c r="AD83">
        <v>0</v>
      </c>
      <c r="AE83">
        <v>6.9615215745647241</v>
      </c>
      <c r="AF83">
        <v>5.9199695740365117</v>
      </c>
      <c r="AG83">
        <v>28.920304000000002</v>
      </c>
      <c r="AH83">
        <v>19.768277930306226</v>
      </c>
      <c r="AI83">
        <v>6.9920439905734471</v>
      </c>
      <c r="AJ83">
        <v>0</v>
      </c>
      <c r="AK83">
        <v>22.577115839243501</v>
      </c>
      <c r="AL83">
        <v>1.6711325301204818</v>
      </c>
      <c r="AM83">
        <v>0</v>
      </c>
      <c r="AN83">
        <v>0</v>
      </c>
      <c r="AO83">
        <v>0</v>
      </c>
      <c r="AP83">
        <v>0</v>
      </c>
      <c r="AQ83">
        <v>29.702531746031745</v>
      </c>
      <c r="AR83">
        <v>4.6645271739130409</v>
      </c>
      <c r="AS83">
        <v>4.5456289027653884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907.7093533844394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245.12000000000003</v>
      </c>
      <c r="L84">
        <v>138.75</v>
      </c>
      <c r="M84">
        <v>61.34</v>
      </c>
      <c r="N84">
        <v>50.18</v>
      </c>
      <c r="O84">
        <v>70.87</v>
      </c>
      <c r="P84">
        <v>23.94</v>
      </c>
      <c r="Q84">
        <v>8.69</v>
      </c>
      <c r="R84">
        <v>8.74</v>
      </c>
      <c r="S84">
        <v>11.15</v>
      </c>
      <c r="T84">
        <v>0</v>
      </c>
      <c r="U84">
        <v>59.75</v>
      </c>
      <c r="V84">
        <v>7.22</v>
      </c>
      <c r="W84">
        <v>19.104391814210164</v>
      </c>
      <c r="X84">
        <v>62.65</v>
      </c>
      <c r="Y84">
        <v>0</v>
      </c>
      <c r="Z84">
        <v>2.7536699999999992</v>
      </c>
      <c r="AA84">
        <v>0</v>
      </c>
      <c r="AB84">
        <v>5.0635123780945221</v>
      </c>
      <c r="AC84">
        <v>4.0847259305795509</v>
      </c>
      <c r="AD84">
        <v>0</v>
      </c>
      <c r="AE84">
        <v>6.9615215745647241</v>
      </c>
      <c r="AF84">
        <v>5.9199695740365117</v>
      </c>
      <c r="AG84">
        <v>28.920304000000002</v>
      </c>
      <c r="AH84">
        <v>8.9596282998944012</v>
      </c>
      <c r="AI84">
        <v>6.9920439905734471</v>
      </c>
      <c r="AJ84">
        <v>0</v>
      </c>
      <c r="AK84">
        <v>22.577115839243501</v>
      </c>
      <c r="AL84">
        <v>1.6711325301204818</v>
      </c>
      <c r="AM84">
        <v>0</v>
      </c>
      <c r="AN84">
        <v>0</v>
      </c>
      <c r="AO84">
        <v>0</v>
      </c>
      <c r="AP84">
        <v>0</v>
      </c>
      <c r="AQ84">
        <v>20.753647619047619</v>
      </c>
      <c r="AR84">
        <v>4.6645271739130409</v>
      </c>
      <c r="AS84">
        <v>4.5456289027653884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891.37181962704324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245.12000000000003</v>
      </c>
      <c r="L85">
        <v>138.75</v>
      </c>
      <c r="M85">
        <v>61.34</v>
      </c>
      <c r="N85">
        <v>50.18</v>
      </c>
      <c r="O85">
        <v>70.87</v>
      </c>
      <c r="P85">
        <v>23.94</v>
      </c>
      <c r="Q85">
        <v>8.69</v>
      </c>
      <c r="R85">
        <v>8.74</v>
      </c>
      <c r="S85">
        <v>11.15</v>
      </c>
      <c r="T85">
        <v>0</v>
      </c>
      <c r="U85">
        <v>59.75</v>
      </c>
      <c r="V85">
        <v>7.22</v>
      </c>
      <c r="W85">
        <v>19.104391814210164</v>
      </c>
      <c r="X85">
        <v>62.65</v>
      </c>
      <c r="Y85">
        <v>0</v>
      </c>
      <c r="Z85">
        <v>2.7536699999999992</v>
      </c>
      <c r="AA85">
        <v>0</v>
      </c>
      <c r="AB85">
        <v>5.0635123780945221</v>
      </c>
      <c r="AC85">
        <v>4.0847259305795509</v>
      </c>
      <c r="AD85">
        <v>0</v>
      </c>
      <c r="AE85">
        <v>6.9615215745647241</v>
      </c>
      <c r="AF85">
        <v>5.9199695740365117</v>
      </c>
      <c r="AG85">
        <v>28.920304000000002</v>
      </c>
      <c r="AH85">
        <v>0</v>
      </c>
      <c r="AI85">
        <v>6.9920439905734471</v>
      </c>
      <c r="AJ85">
        <v>0</v>
      </c>
      <c r="AK85">
        <v>22.577115839243501</v>
      </c>
      <c r="AL85">
        <v>1.6711325301204818</v>
      </c>
      <c r="AM85">
        <v>0</v>
      </c>
      <c r="AN85">
        <v>0</v>
      </c>
      <c r="AO85">
        <v>0</v>
      </c>
      <c r="AP85">
        <v>0</v>
      </c>
      <c r="AQ85">
        <v>20.753647619047619</v>
      </c>
      <c r="AR85">
        <v>5.6000679347826061</v>
      </c>
      <c r="AS85">
        <v>1.8753464168896818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880.6774496021427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245.12000000000003</v>
      </c>
      <c r="L86">
        <v>138.75</v>
      </c>
      <c r="M86">
        <v>61.34</v>
      </c>
      <c r="N86">
        <v>50.18</v>
      </c>
      <c r="O86">
        <v>70.87</v>
      </c>
      <c r="P86">
        <v>23.94</v>
      </c>
      <c r="Q86">
        <v>8.69</v>
      </c>
      <c r="R86">
        <v>8.74</v>
      </c>
      <c r="S86">
        <v>11.15</v>
      </c>
      <c r="T86">
        <v>0</v>
      </c>
      <c r="U86">
        <v>59.75</v>
      </c>
      <c r="V86">
        <v>7.22</v>
      </c>
      <c r="W86">
        <v>19.104391814210164</v>
      </c>
      <c r="X86">
        <v>62.65</v>
      </c>
      <c r="Y86">
        <v>0</v>
      </c>
      <c r="Z86">
        <v>2.7536699999999992</v>
      </c>
      <c r="AA86">
        <v>0</v>
      </c>
      <c r="AB86">
        <v>5.0635123780945221</v>
      </c>
      <c r="AC86">
        <v>4.0847259305795509</v>
      </c>
      <c r="AD86">
        <v>0</v>
      </c>
      <c r="AE86">
        <v>6.9615215745647241</v>
      </c>
      <c r="AF86">
        <v>5.9199695740365117</v>
      </c>
      <c r="AG86">
        <v>28.920304000000002</v>
      </c>
      <c r="AH86">
        <v>0</v>
      </c>
      <c r="AI86">
        <v>1.502059701492537</v>
      </c>
      <c r="AJ86">
        <v>0</v>
      </c>
      <c r="AK86">
        <v>22.577115839243501</v>
      </c>
      <c r="AL86">
        <v>1.6711325301204818</v>
      </c>
      <c r="AM86">
        <v>0</v>
      </c>
      <c r="AN86">
        <v>0</v>
      </c>
      <c r="AO86">
        <v>0</v>
      </c>
      <c r="AP86">
        <v>0</v>
      </c>
      <c r="AQ86">
        <v>20.753647619047619</v>
      </c>
      <c r="AR86">
        <v>5.6000679347826061</v>
      </c>
      <c r="AS86">
        <v>1.8753464168896818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875.18746531306181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245.12000000000003</v>
      </c>
      <c r="L87">
        <v>138.75</v>
      </c>
      <c r="M87">
        <v>61.34</v>
      </c>
      <c r="N87">
        <v>50.18</v>
      </c>
      <c r="O87">
        <v>70.87</v>
      </c>
      <c r="P87">
        <v>23.94</v>
      </c>
      <c r="Q87">
        <v>8.69</v>
      </c>
      <c r="R87">
        <v>8.74</v>
      </c>
      <c r="S87">
        <v>11.15</v>
      </c>
      <c r="T87">
        <v>0</v>
      </c>
      <c r="U87">
        <v>59.75</v>
      </c>
      <c r="V87">
        <v>7.22</v>
      </c>
      <c r="W87">
        <v>19.104391814210164</v>
      </c>
      <c r="X87">
        <v>62.65</v>
      </c>
      <c r="Y87">
        <v>0</v>
      </c>
      <c r="Z87">
        <v>0.46553272727272721</v>
      </c>
      <c r="AA87">
        <v>0</v>
      </c>
      <c r="AB87">
        <v>5.0635123780945221</v>
      </c>
      <c r="AC87">
        <v>4.0847259305795509</v>
      </c>
      <c r="AD87">
        <v>0</v>
      </c>
      <c r="AE87">
        <v>6.9615215745647241</v>
      </c>
      <c r="AF87">
        <v>5.9199695740365117</v>
      </c>
      <c r="AG87">
        <v>28.920304000000002</v>
      </c>
      <c r="AH87">
        <v>0</v>
      </c>
      <c r="AI87">
        <v>0</v>
      </c>
      <c r="AJ87">
        <v>0</v>
      </c>
      <c r="AK87">
        <v>22.577115839243501</v>
      </c>
      <c r="AL87">
        <v>1.6711325301204818</v>
      </c>
      <c r="AM87">
        <v>0</v>
      </c>
      <c r="AN87">
        <v>0</v>
      </c>
      <c r="AO87">
        <v>0</v>
      </c>
      <c r="AP87">
        <v>0</v>
      </c>
      <c r="AQ87">
        <v>20.753647619047619</v>
      </c>
      <c r="AR87">
        <v>5.6000679347826061</v>
      </c>
      <c r="AS87">
        <v>1.8753464168896818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871.39726833884208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245.12000000000003</v>
      </c>
      <c r="L88">
        <v>90.65</v>
      </c>
      <c r="M88">
        <v>61.34</v>
      </c>
      <c r="N88">
        <v>50.18</v>
      </c>
      <c r="O88">
        <v>70.87</v>
      </c>
      <c r="P88">
        <v>23.94</v>
      </c>
      <c r="Q88">
        <v>8.69</v>
      </c>
      <c r="R88">
        <v>8.74</v>
      </c>
      <c r="S88">
        <v>11.15</v>
      </c>
      <c r="T88">
        <v>0</v>
      </c>
      <c r="U88">
        <v>59.75</v>
      </c>
      <c r="V88">
        <v>7.22</v>
      </c>
      <c r="W88">
        <v>19.104391814210164</v>
      </c>
      <c r="X88">
        <v>62.65</v>
      </c>
      <c r="Y88">
        <v>0</v>
      </c>
      <c r="Z88">
        <v>0</v>
      </c>
      <c r="AA88">
        <v>0</v>
      </c>
      <c r="AB88">
        <v>5.0635123780945221</v>
      </c>
      <c r="AC88">
        <v>4.0847259305795509</v>
      </c>
      <c r="AD88">
        <v>0</v>
      </c>
      <c r="AE88">
        <v>6.9615215745647241</v>
      </c>
      <c r="AF88">
        <v>5.9199695740365117</v>
      </c>
      <c r="AG88">
        <v>28.920304000000002</v>
      </c>
      <c r="AH88">
        <v>0</v>
      </c>
      <c r="AI88">
        <v>0</v>
      </c>
      <c r="AJ88">
        <v>0</v>
      </c>
      <c r="AK88">
        <v>22.577115839243501</v>
      </c>
      <c r="AL88">
        <v>1.6711325301204818</v>
      </c>
      <c r="AM88">
        <v>0</v>
      </c>
      <c r="AN88">
        <v>0</v>
      </c>
      <c r="AO88">
        <v>0</v>
      </c>
      <c r="AP88">
        <v>0</v>
      </c>
      <c r="AQ88">
        <v>20.753647619047619</v>
      </c>
      <c r="AR88">
        <v>5.6000679347826061</v>
      </c>
      <c r="AS88">
        <v>1.8753464168896818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822.83173561156946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245.12000000000003</v>
      </c>
      <c r="L89">
        <v>90.65</v>
      </c>
      <c r="M89">
        <v>61.34</v>
      </c>
      <c r="N89">
        <v>50.18</v>
      </c>
      <c r="O89">
        <v>70.87</v>
      </c>
      <c r="P89">
        <v>23.94</v>
      </c>
      <c r="Q89">
        <v>8.69</v>
      </c>
      <c r="R89">
        <v>8.74</v>
      </c>
      <c r="S89">
        <v>11.15</v>
      </c>
      <c r="T89">
        <v>0</v>
      </c>
      <c r="U89">
        <v>59.75</v>
      </c>
      <c r="V89">
        <v>7.22</v>
      </c>
      <c r="W89">
        <v>19.104391814210164</v>
      </c>
      <c r="X89">
        <v>62.65</v>
      </c>
      <c r="Y89">
        <v>0</v>
      </c>
      <c r="Z89">
        <v>0</v>
      </c>
      <c r="AA89">
        <v>0</v>
      </c>
      <c r="AB89">
        <v>5.0635123780945221</v>
      </c>
      <c r="AC89">
        <v>4.0847259305795509</v>
      </c>
      <c r="AD89">
        <v>0</v>
      </c>
      <c r="AE89">
        <v>6.9615215745647241</v>
      </c>
      <c r="AF89">
        <v>5.9199695740365117</v>
      </c>
      <c r="AG89">
        <v>28.920304000000002</v>
      </c>
      <c r="AH89">
        <v>0</v>
      </c>
      <c r="AI89">
        <v>0</v>
      </c>
      <c r="AJ89">
        <v>0</v>
      </c>
      <c r="AK89">
        <v>22.577115839243501</v>
      </c>
      <c r="AL89">
        <v>1.6711325301204818</v>
      </c>
      <c r="AM89">
        <v>0</v>
      </c>
      <c r="AN89">
        <v>0</v>
      </c>
      <c r="AO89">
        <v>0</v>
      </c>
      <c r="AP89">
        <v>0</v>
      </c>
      <c r="AQ89">
        <v>10.37682380952381</v>
      </c>
      <c r="AR89">
        <v>11.191351449275357</v>
      </c>
      <c r="AS89">
        <v>1.8753464168896818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818.04619531653839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245.12000000000003</v>
      </c>
      <c r="L90">
        <v>42.55</v>
      </c>
      <c r="M90">
        <v>61.34</v>
      </c>
      <c r="N90">
        <v>50.18</v>
      </c>
      <c r="O90">
        <v>70.87</v>
      </c>
      <c r="P90">
        <v>23.94</v>
      </c>
      <c r="Q90">
        <v>8.69</v>
      </c>
      <c r="R90">
        <v>8.74</v>
      </c>
      <c r="S90">
        <v>11.15</v>
      </c>
      <c r="T90">
        <v>0</v>
      </c>
      <c r="U90">
        <v>59.75</v>
      </c>
      <c r="V90">
        <v>7.22</v>
      </c>
      <c r="W90">
        <v>19.104391814210164</v>
      </c>
      <c r="X90">
        <v>62.65</v>
      </c>
      <c r="Y90">
        <v>0</v>
      </c>
      <c r="Z90">
        <v>0</v>
      </c>
      <c r="AA90">
        <v>0</v>
      </c>
      <c r="AB90">
        <v>5.0635123780945221</v>
      </c>
      <c r="AC90">
        <v>4.0847259305795509</v>
      </c>
      <c r="AD90">
        <v>0</v>
      </c>
      <c r="AE90">
        <v>6.9615215745647241</v>
      </c>
      <c r="AF90">
        <v>5.9199695740365117</v>
      </c>
      <c r="AG90">
        <v>28.920304000000002</v>
      </c>
      <c r="AH90">
        <v>0</v>
      </c>
      <c r="AI90">
        <v>0</v>
      </c>
      <c r="AJ90">
        <v>0</v>
      </c>
      <c r="AK90">
        <v>22.577115839243501</v>
      </c>
      <c r="AL90">
        <v>1.6711325301204818</v>
      </c>
      <c r="AM90">
        <v>0</v>
      </c>
      <c r="AN90">
        <v>0</v>
      </c>
      <c r="AO90">
        <v>0</v>
      </c>
      <c r="AP90">
        <v>0</v>
      </c>
      <c r="AQ90">
        <v>8.6924095238095234</v>
      </c>
      <c r="AR90">
        <v>11.191351449275357</v>
      </c>
      <c r="AS90">
        <v>1.8753464168896818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768.26178103082395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249.72</v>
      </c>
      <c r="L91">
        <v>9.0802390857865092</v>
      </c>
      <c r="M91">
        <v>61.34</v>
      </c>
      <c r="N91">
        <v>50.18</v>
      </c>
      <c r="O91">
        <v>70.87</v>
      </c>
      <c r="P91">
        <v>23.94</v>
      </c>
      <c r="Q91">
        <v>8.6900000000000013</v>
      </c>
      <c r="R91">
        <v>8.74</v>
      </c>
      <c r="S91">
        <v>11.149999999999999</v>
      </c>
      <c r="T91">
        <v>0</v>
      </c>
      <c r="U91">
        <v>59.75</v>
      </c>
      <c r="V91">
        <v>7.51</v>
      </c>
      <c r="W91">
        <v>19.104391814210164</v>
      </c>
      <c r="X91">
        <v>62.65</v>
      </c>
      <c r="Y91">
        <v>0</v>
      </c>
      <c r="Z91">
        <v>0</v>
      </c>
      <c r="AA91">
        <v>0</v>
      </c>
      <c r="AB91">
        <v>3.948046511627906</v>
      </c>
      <c r="AC91">
        <v>4.0847259305795509</v>
      </c>
      <c r="AD91">
        <v>0</v>
      </c>
      <c r="AE91">
        <v>6.9615215745647241</v>
      </c>
      <c r="AF91">
        <v>5.9199695740365117</v>
      </c>
      <c r="AG91">
        <v>28.920304000000002</v>
      </c>
      <c r="AH91">
        <v>0</v>
      </c>
      <c r="AI91">
        <v>0</v>
      </c>
      <c r="AJ91">
        <v>0</v>
      </c>
      <c r="AK91">
        <v>22.577115839243501</v>
      </c>
      <c r="AL91">
        <v>1.6711325301204818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11.191351449275357</v>
      </c>
      <c r="AS91">
        <v>1.8753464168896818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729.87414472633429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245.12</v>
      </c>
      <c r="L92">
        <v>9.0802390857865092</v>
      </c>
      <c r="M92">
        <v>61.34</v>
      </c>
      <c r="N92">
        <v>50.18</v>
      </c>
      <c r="O92">
        <v>70.87</v>
      </c>
      <c r="P92">
        <v>23.94</v>
      </c>
      <c r="Q92">
        <v>8.6900000000000013</v>
      </c>
      <c r="R92">
        <v>8.74</v>
      </c>
      <c r="S92">
        <v>11.149999999999999</v>
      </c>
      <c r="T92">
        <v>0</v>
      </c>
      <c r="U92">
        <v>59.75</v>
      </c>
      <c r="V92">
        <v>7.2250348675034868</v>
      </c>
      <c r="W92">
        <v>19.104391814210164</v>
      </c>
      <c r="X92">
        <v>62.65</v>
      </c>
      <c r="Y92">
        <v>0</v>
      </c>
      <c r="Z92">
        <v>0</v>
      </c>
      <c r="AA92">
        <v>0</v>
      </c>
      <c r="AB92">
        <v>3.948046511627906</v>
      </c>
      <c r="AC92">
        <v>4.0847259305795509</v>
      </c>
      <c r="AD92">
        <v>0</v>
      </c>
      <c r="AE92">
        <v>6.9615215745647241</v>
      </c>
      <c r="AF92">
        <v>5.9199695740365117</v>
      </c>
      <c r="AG92">
        <v>28.920304000000002</v>
      </c>
      <c r="AH92">
        <v>0</v>
      </c>
      <c r="AI92">
        <v>0</v>
      </c>
      <c r="AJ92">
        <v>0</v>
      </c>
      <c r="AK92">
        <v>22.577115839243501</v>
      </c>
      <c r="AL92">
        <v>1.6711325301204818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4.6645271739130409</v>
      </c>
      <c r="AS92">
        <v>1.8753464168896818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718.4623553184756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245.12</v>
      </c>
      <c r="L93">
        <v>9.0802390857865092</v>
      </c>
      <c r="M93">
        <v>61.34</v>
      </c>
      <c r="N93">
        <v>50.18</v>
      </c>
      <c r="O93">
        <v>70.87</v>
      </c>
      <c r="P93">
        <v>23.94</v>
      </c>
      <c r="Q93">
        <v>8.6900000000000013</v>
      </c>
      <c r="R93">
        <v>8.74</v>
      </c>
      <c r="S93">
        <v>11.149999999999999</v>
      </c>
      <c r="T93">
        <v>0</v>
      </c>
      <c r="U93">
        <v>59.75</v>
      </c>
      <c r="V93">
        <v>7.2250348675034868</v>
      </c>
      <c r="W93">
        <v>19.104391814210164</v>
      </c>
      <c r="X93">
        <v>62.65</v>
      </c>
      <c r="Y93">
        <v>0</v>
      </c>
      <c r="Z93">
        <v>0</v>
      </c>
      <c r="AA93">
        <v>0</v>
      </c>
      <c r="AB93">
        <v>3.948046511627906</v>
      </c>
      <c r="AC93">
        <v>4.0847259305795509</v>
      </c>
      <c r="AD93">
        <v>0</v>
      </c>
      <c r="AE93">
        <v>6.9615215745647241</v>
      </c>
      <c r="AF93">
        <v>5.9199695740365117</v>
      </c>
      <c r="AG93">
        <v>28.920304000000002</v>
      </c>
      <c r="AH93">
        <v>0</v>
      </c>
      <c r="AI93">
        <v>0</v>
      </c>
      <c r="AJ93">
        <v>0</v>
      </c>
      <c r="AK93">
        <v>22.577115839243501</v>
      </c>
      <c r="AL93">
        <v>1.6711325301204818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0.93554076086956484</v>
      </c>
      <c r="AS93">
        <v>1.8753464168896818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714.73336890543214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245.12</v>
      </c>
      <c r="L94">
        <v>9.0802390857865092</v>
      </c>
      <c r="M94">
        <v>61.34</v>
      </c>
      <c r="N94">
        <v>50.18</v>
      </c>
      <c r="O94">
        <v>70.87</v>
      </c>
      <c r="P94">
        <v>23.94</v>
      </c>
      <c r="Q94">
        <v>8.6900000000000013</v>
      </c>
      <c r="R94">
        <v>8.74</v>
      </c>
      <c r="S94">
        <v>11.149999999999999</v>
      </c>
      <c r="T94">
        <v>0</v>
      </c>
      <c r="U94">
        <v>59.75</v>
      </c>
      <c r="V94">
        <v>7.2250348675034868</v>
      </c>
      <c r="W94">
        <v>19.104391814210164</v>
      </c>
      <c r="X94">
        <v>62.65</v>
      </c>
      <c r="Y94">
        <v>0</v>
      </c>
      <c r="Z94">
        <v>0</v>
      </c>
      <c r="AA94">
        <v>0</v>
      </c>
      <c r="AB94">
        <v>3.948046511627906</v>
      </c>
      <c r="AC94">
        <v>4.0847259305795509</v>
      </c>
      <c r="AD94">
        <v>0</v>
      </c>
      <c r="AE94">
        <v>6.9615215745647241</v>
      </c>
      <c r="AF94">
        <v>5.9199695740365117</v>
      </c>
      <c r="AG94">
        <v>28.920304000000002</v>
      </c>
      <c r="AH94">
        <v>0</v>
      </c>
      <c r="AI94">
        <v>0</v>
      </c>
      <c r="AJ94">
        <v>0</v>
      </c>
      <c r="AK94">
        <v>22.577115839243501</v>
      </c>
      <c r="AL94">
        <v>1.6711325301204818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0.93554076086956484</v>
      </c>
      <c r="AS94">
        <v>1.8753464168896818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714.73336890543214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245.12</v>
      </c>
      <c r="L95">
        <v>9.08</v>
      </c>
      <c r="M95">
        <v>61.34</v>
      </c>
      <c r="N95">
        <v>50.18</v>
      </c>
      <c r="O95">
        <v>70.87</v>
      </c>
      <c r="P95">
        <v>23.94</v>
      </c>
      <c r="Q95">
        <v>8.6900000000000013</v>
      </c>
      <c r="R95">
        <v>8.74</v>
      </c>
      <c r="S95">
        <v>11.149999999999999</v>
      </c>
      <c r="T95">
        <v>0</v>
      </c>
      <c r="U95">
        <v>59.75</v>
      </c>
      <c r="V95">
        <v>7.2250348675034868</v>
      </c>
      <c r="W95">
        <v>19.104391814210164</v>
      </c>
      <c r="X95">
        <v>62.65</v>
      </c>
      <c r="Y95">
        <v>0</v>
      </c>
      <c r="Z95">
        <v>0</v>
      </c>
      <c r="AA95">
        <v>0</v>
      </c>
      <c r="AB95">
        <v>3.948046511627906</v>
      </c>
      <c r="AC95">
        <v>4.0847259305795509</v>
      </c>
      <c r="AD95">
        <v>0</v>
      </c>
      <c r="AE95">
        <v>6.9615215745647241</v>
      </c>
      <c r="AF95">
        <v>5.9199695740365117</v>
      </c>
      <c r="AG95">
        <v>28.920304000000002</v>
      </c>
      <c r="AH95">
        <v>0</v>
      </c>
      <c r="AI95">
        <v>0</v>
      </c>
      <c r="AJ95">
        <v>0</v>
      </c>
      <c r="AK95">
        <v>22.577115839243501</v>
      </c>
      <c r="AL95">
        <v>1.6711325301204818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0.46996648550724623</v>
      </c>
      <c r="AS95">
        <v>1.8753464168896818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714.26755554428325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245.12</v>
      </c>
      <c r="L96">
        <v>9.08</v>
      </c>
      <c r="M96">
        <v>61.34</v>
      </c>
      <c r="N96">
        <v>50.18</v>
      </c>
      <c r="O96">
        <v>70.87</v>
      </c>
      <c r="P96">
        <v>23.94</v>
      </c>
      <c r="Q96">
        <v>8.6900000000000013</v>
      </c>
      <c r="R96">
        <v>8.74</v>
      </c>
      <c r="S96">
        <v>11.149999999999999</v>
      </c>
      <c r="T96">
        <v>0</v>
      </c>
      <c r="U96">
        <v>59.75</v>
      </c>
      <c r="V96">
        <v>7.2250348675034868</v>
      </c>
      <c r="W96">
        <v>19.11</v>
      </c>
      <c r="X96">
        <v>62.649999999999991</v>
      </c>
      <c r="Y96">
        <v>0</v>
      </c>
      <c r="Z96">
        <v>0</v>
      </c>
      <c r="AA96">
        <v>0</v>
      </c>
      <c r="AB96">
        <v>3.948046511627906</v>
      </c>
      <c r="AC96">
        <v>4.0847259305795509</v>
      </c>
      <c r="AD96">
        <v>0</v>
      </c>
      <c r="AE96">
        <v>6.9615215745647241</v>
      </c>
      <c r="AF96">
        <v>5.9199695740365117</v>
      </c>
      <c r="AG96">
        <v>28.920304000000002</v>
      </c>
      <c r="AH96">
        <v>0</v>
      </c>
      <c r="AI96">
        <v>0</v>
      </c>
      <c r="AJ96">
        <v>0</v>
      </c>
      <c r="AK96">
        <v>22.577115839243501</v>
      </c>
      <c r="AL96">
        <v>1.6711325301204818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0.46996648550724623</v>
      </c>
      <c r="AS96">
        <v>1.8753464168896818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714.27316373007307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245.12</v>
      </c>
      <c r="L97">
        <v>9.08</v>
      </c>
      <c r="M97">
        <v>61.34</v>
      </c>
      <c r="N97">
        <v>50.18</v>
      </c>
      <c r="O97">
        <v>70.87</v>
      </c>
      <c r="P97">
        <v>23.94</v>
      </c>
      <c r="Q97">
        <v>8.6900000000000013</v>
      </c>
      <c r="R97">
        <v>8.74</v>
      </c>
      <c r="S97">
        <v>11.149999999999999</v>
      </c>
      <c r="T97">
        <v>0</v>
      </c>
      <c r="U97">
        <v>59.75</v>
      </c>
      <c r="V97">
        <v>7.2250348675034868</v>
      </c>
      <c r="W97">
        <v>19.11</v>
      </c>
      <c r="X97">
        <v>62.649999999999991</v>
      </c>
      <c r="Y97">
        <v>0</v>
      </c>
      <c r="Z97">
        <v>0</v>
      </c>
      <c r="AA97">
        <v>0</v>
      </c>
      <c r="AB97">
        <v>1.1286406601650409</v>
      </c>
      <c r="AC97">
        <v>0</v>
      </c>
      <c r="AD97">
        <v>0</v>
      </c>
      <c r="AE97">
        <v>6.9615215745647241</v>
      </c>
      <c r="AF97">
        <v>5.9199695740365117</v>
      </c>
      <c r="AG97">
        <v>28.920304000000002</v>
      </c>
      <c r="AH97">
        <v>0</v>
      </c>
      <c r="AI97">
        <v>0</v>
      </c>
      <c r="AJ97">
        <v>0</v>
      </c>
      <c r="AK97">
        <v>22.577115839243501</v>
      </c>
      <c r="AL97">
        <v>1.6711325301204818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0.46996648550724623</v>
      </c>
      <c r="AS97">
        <v>1.8753464168896818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707.36903194803062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245.12</v>
      </c>
      <c r="L98">
        <v>9.08</v>
      </c>
      <c r="M98">
        <v>61.34</v>
      </c>
      <c r="N98">
        <v>50.18</v>
      </c>
      <c r="O98">
        <v>70.87</v>
      </c>
      <c r="P98">
        <v>23.94</v>
      </c>
      <c r="Q98">
        <v>8.6900000000000013</v>
      </c>
      <c r="R98">
        <v>8.74</v>
      </c>
      <c r="S98">
        <v>11.149999999999999</v>
      </c>
      <c r="T98">
        <v>0</v>
      </c>
      <c r="U98">
        <v>59.75</v>
      </c>
      <c r="V98">
        <v>7.2250348675034868</v>
      </c>
      <c r="W98">
        <v>19.11</v>
      </c>
      <c r="X98">
        <v>62.649999999999991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6.9615215745647241</v>
      </c>
      <c r="AF98">
        <v>5.9199695740365117</v>
      </c>
      <c r="AG98">
        <v>28.920304000000002</v>
      </c>
      <c r="AH98">
        <v>0</v>
      </c>
      <c r="AI98">
        <v>0</v>
      </c>
      <c r="AJ98">
        <v>0</v>
      </c>
      <c r="AK98">
        <v>22.577115839243501</v>
      </c>
      <c r="AL98">
        <v>1.6711325301204818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0.46996648550724623</v>
      </c>
      <c r="AS98">
        <v>1.8753464168896818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706.24039128786558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5.349049906699805</v>
      </c>
      <c r="L99">
        <f t="shared" si="2"/>
        <v>0.44228952854330122</v>
      </c>
      <c r="M99">
        <f t="shared" si="2"/>
        <v>1.4166175000000016</v>
      </c>
      <c r="N99">
        <f t="shared" si="2"/>
        <v>1.1592724999999993</v>
      </c>
      <c r="O99">
        <f t="shared" si="2"/>
        <v>1.7008799999999977</v>
      </c>
      <c r="P99">
        <f t="shared" si="2"/>
        <v>0.55358000000000096</v>
      </c>
      <c r="Q99">
        <f t="shared" si="2"/>
        <v>0.19482917560321755</v>
      </c>
      <c r="R99">
        <f t="shared" si="2"/>
        <v>0.35224575152902343</v>
      </c>
      <c r="S99">
        <f t="shared" si="2"/>
        <v>0.24851249999999964</v>
      </c>
      <c r="T99">
        <f t="shared" si="2"/>
        <v>0</v>
      </c>
      <c r="U99">
        <f t="shared" si="2"/>
        <v>1.4291053707697838</v>
      </c>
      <c r="V99">
        <f t="shared" si="2"/>
        <v>0.16627952018147796</v>
      </c>
      <c r="W99">
        <f t="shared" si="2"/>
        <v>0.43789716084157326</v>
      </c>
      <c r="X99">
        <f t="shared" si="2"/>
        <v>1.4399049999999987</v>
      </c>
      <c r="Y99">
        <f t="shared" si="2"/>
        <v>0</v>
      </c>
      <c r="Z99">
        <f t="shared" si="2"/>
        <v>3.0755902727272723E-2</v>
      </c>
      <c r="AA99">
        <f t="shared" si="2"/>
        <v>3.6055056962025316E-2</v>
      </c>
      <c r="AB99">
        <f t="shared" si="2"/>
        <v>8.9636904726181521E-2</v>
      </c>
      <c r="AC99">
        <f t="shared" si="2"/>
        <v>6.4387139547667602E-2</v>
      </c>
      <c r="AD99">
        <f t="shared" si="2"/>
        <v>4.6598273277819853E-2</v>
      </c>
      <c r="AE99">
        <f t="shared" si="2"/>
        <v>0.1583746158213474</v>
      </c>
      <c r="AF99">
        <f t="shared" si="2"/>
        <v>0.21650521044624721</v>
      </c>
      <c r="AG99">
        <f t="shared" si="2"/>
        <v>0.69408729600000119</v>
      </c>
      <c r="AH99">
        <f t="shared" si="2"/>
        <v>0.28008500781414986</v>
      </c>
      <c r="AI99">
        <f t="shared" si="2"/>
        <v>2.2533091516103693E-2</v>
      </c>
      <c r="AJ99">
        <f t="shared" si="2"/>
        <v>0</v>
      </c>
      <c r="AK99">
        <f t="shared" si="2"/>
        <v>0.5418507801418444</v>
      </c>
      <c r="AL99">
        <f t="shared" si="2"/>
        <v>0.15912315060240981</v>
      </c>
      <c r="AM99">
        <f t="shared" si="2"/>
        <v>3.9409101650412615E-2</v>
      </c>
      <c r="AN99">
        <f t="shared" si="2"/>
        <v>0</v>
      </c>
      <c r="AO99">
        <f t="shared" si="2"/>
        <v>0</v>
      </c>
      <c r="AP99">
        <f t="shared" si="2"/>
        <v>1.3604220000000012E-2</v>
      </c>
      <c r="AQ99">
        <f t="shared" si="2"/>
        <v>0.40540143373015874</v>
      </c>
      <c r="AR99">
        <f t="shared" si="2"/>
        <v>5.3812260643115881E-2</v>
      </c>
      <c r="AS99">
        <f t="shared" si="2"/>
        <v>5.7775602140945494E-2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17.800458961915897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20.200000000000003</v>
      </c>
      <c r="L3">
        <v>33.67</v>
      </c>
      <c r="M3">
        <v>0</v>
      </c>
      <c r="N3">
        <v>29.019999999999996</v>
      </c>
      <c r="O3">
        <v>48.73</v>
      </c>
      <c r="P3">
        <v>60.06</v>
      </c>
      <c r="Q3">
        <v>2.8880630026809655</v>
      </c>
      <c r="R3">
        <v>5.77</v>
      </c>
      <c r="S3">
        <v>3.85</v>
      </c>
      <c r="T3">
        <v>0</v>
      </c>
      <c r="U3">
        <v>318.39</v>
      </c>
      <c r="V3">
        <v>1.9215298804780876</v>
      </c>
      <c r="W3">
        <v>5.77</v>
      </c>
      <c r="X3">
        <v>18.28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4.0254920514761547</v>
      </c>
      <c r="AF3">
        <v>0</v>
      </c>
      <c r="AG3">
        <v>0</v>
      </c>
      <c r="AH3">
        <v>0</v>
      </c>
      <c r="AI3">
        <v>0</v>
      </c>
      <c r="AJ3">
        <v>0</v>
      </c>
      <c r="AK3">
        <v>13.054546887312846</v>
      </c>
      <c r="AL3">
        <v>0.34284423407917397</v>
      </c>
      <c r="AM3">
        <v>0</v>
      </c>
      <c r="AN3">
        <v>0</v>
      </c>
      <c r="AO3">
        <v>0</v>
      </c>
      <c r="AP3">
        <v>1.4071600000000004</v>
      </c>
      <c r="AQ3">
        <v>0</v>
      </c>
      <c r="AR3">
        <v>0.21588768115942028</v>
      </c>
      <c r="AS3">
        <v>1.0541592328278324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568.64968297001428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34.840000000000003</v>
      </c>
      <c r="L4">
        <v>33.67</v>
      </c>
      <c r="M4">
        <v>0</v>
      </c>
      <c r="N4">
        <v>29.019999999999996</v>
      </c>
      <c r="O4">
        <v>48.73</v>
      </c>
      <c r="P4">
        <v>60.06</v>
      </c>
      <c r="Q4">
        <v>2.8880630026809655</v>
      </c>
      <c r="R4">
        <v>5.77</v>
      </c>
      <c r="S4">
        <v>3.85</v>
      </c>
      <c r="T4">
        <v>0</v>
      </c>
      <c r="U4">
        <v>318.39</v>
      </c>
      <c r="V4">
        <v>1.9215298804780876</v>
      </c>
      <c r="W4">
        <v>5.77</v>
      </c>
      <c r="X4">
        <v>18.28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4.0254920514761547</v>
      </c>
      <c r="AF4">
        <v>0</v>
      </c>
      <c r="AG4">
        <v>0</v>
      </c>
      <c r="AH4">
        <v>0</v>
      </c>
      <c r="AI4">
        <v>0</v>
      </c>
      <c r="AJ4">
        <v>0</v>
      </c>
      <c r="AK4">
        <v>13.054546887312846</v>
      </c>
      <c r="AL4">
        <v>0.34284423407917397</v>
      </c>
      <c r="AM4">
        <v>0</v>
      </c>
      <c r="AN4">
        <v>0</v>
      </c>
      <c r="AO4">
        <v>0</v>
      </c>
      <c r="AP4">
        <v>1.4071600000000004</v>
      </c>
      <c r="AQ4">
        <v>0</v>
      </c>
      <c r="AR4">
        <v>0.21588768115942028</v>
      </c>
      <c r="AS4">
        <v>1.0541592328278324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583.28968297001438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34.840000000000003</v>
      </c>
      <c r="L5">
        <v>33.67</v>
      </c>
      <c r="M5">
        <v>0</v>
      </c>
      <c r="N5">
        <v>29.019999999999996</v>
      </c>
      <c r="O5">
        <v>48.73</v>
      </c>
      <c r="P5">
        <v>60.06</v>
      </c>
      <c r="Q5">
        <v>2.8880630026809655</v>
      </c>
      <c r="R5">
        <v>5.77</v>
      </c>
      <c r="S5">
        <v>3.85</v>
      </c>
      <c r="T5">
        <v>0</v>
      </c>
      <c r="U5">
        <v>318.39</v>
      </c>
      <c r="V5">
        <v>1.9215298804780876</v>
      </c>
      <c r="W5">
        <v>5.77</v>
      </c>
      <c r="X5">
        <v>18.28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4.0254920514761547</v>
      </c>
      <c r="AF5">
        <v>0</v>
      </c>
      <c r="AG5">
        <v>0</v>
      </c>
      <c r="AH5">
        <v>0</v>
      </c>
      <c r="AI5">
        <v>0</v>
      </c>
      <c r="AJ5">
        <v>0</v>
      </c>
      <c r="AK5">
        <v>13.054546887312846</v>
      </c>
      <c r="AL5">
        <v>0.34284423407917397</v>
      </c>
      <c r="AM5">
        <v>0</v>
      </c>
      <c r="AN5">
        <v>0</v>
      </c>
      <c r="AO5">
        <v>0</v>
      </c>
      <c r="AP5">
        <v>1.4071600000000004</v>
      </c>
      <c r="AQ5">
        <v>0</v>
      </c>
      <c r="AR5">
        <v>0.21588768115942028</v>
      </c>
      <c r="AS5">
        <v>1.0541592328278324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583.28968297001438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34.840000000000003</v>
      </c>
      <c r="L6">
        <v>33.670000000000009</v>
      </c>
      <c r="M6">
        <v>0</v>
      </c>
      <c r="N6">
        <v>29.019999999999996</v>
      </c>
      <c r="O6">
        <v>48.73</v>
      </c>
      <c r="P6">
        <v>60.06</v>
      </c>
      <c r="Q6">
        <v>2.8880630026809655</v>
      </c>
      <c r="R6">
        <v>5.7700000000000005</v>
      </c>
      <c r="S6">
        <v>3.85</v>
      </c>
      <c r="T6">
        <v>0</v>
      </c>
      <c r="U6">
        <v>318.39</v>
      </c>
      <c r="V6">
        <v>1.9215298804780876</v>
      </c>
      <c r="W6">
        <v>5.77</v>
      </c>
      <c r="X6">
        <v>18.28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4.0254920514761547</v>
      </c>
      <c r="AF6">
        <v>0</v>
      </c>
      <c r="AG6">
        <v>0</v>
      </c>
      <c r="AH6">
        <v>0</v>
      </c>
      <c r="AI6">
        <v>0</v>
      </c>
      <c r="AJ6">
        <v>0</v>
      </c>
      <c r="AK6">
        <v>13.054546887312846</v>
      </c>
      <c r="AL6">
        <v>0.34284423407917397</v>
      </c>
      <c r="AM6">
        <v>0</v>
      </c>
      <c r="AN6">
        <v>0</v>
      </c>
      <c r="AO6">
        <v>0</v>
      </c>
      <c r="AP6">
        <v>1.4071600000000004</v>
      </c>
      <c r="AQ6">
        <v>0</v>
      </c>
      <c r="AR6">
        <v>0.21588768115942028</v>
      </c>
      <c r="AS6">
        <v>1.0541592328278324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583.28968297001438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34.840000000000003</v>
      </c>
      <c r="L7">
        <v>33.670000000000009</v>
      </c>
      <c r="M7">
        <v>0</v>
      </c>
      <c r="N7">
        <v>29.019999999999996</v>
      </c>
      <c r="O7">
        <v>48.73</v>
      </c>
      <c r="P7">
        <v>60.06</v>
      </c>
      <c r="Q7">
        <v>3</v>
      </c>
      <c r="R7">
        <v>5.7700000000000005</v>
      </c>
      <c r="S7">
        <v>3.8499999999999996</v>
      </c>
      <c r="T7">
        <v>0</v>
      </c>
      <c r="U7">
        <v>318.39</v>
      </c>
      <c r="V7">
        <v>1.9215298804780876</v>
      </c>
      <c r="W7">
        <v>5.77</v>
      </c>
      <c r="X7">
        <v>18.28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4.0254920514761547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13.054546887312846</v>
      </c>
      <c r="AL7">
        <v>0.34284423407917397</v>
      </c>
      <c r="AM7">
        <v>0</v>
      </c>
      <c r="AN7">
        <v>0</v>
      </c>
      <c r="AO7">
        <v>0</v>
      </c>
      <c r="AP7">
        <v>1.4071600000000004</v>
      </c>
      <c r="AQ7">
        <v>0</v>
      </c>
      <c r="AR7">
        <v>0.21588768115942028</v>
      </c>
      <c r="AS7">
        <v>1.0541592328278324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583.40161996733343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34.840000000000003</v>
      </c>
      <c r="L8">
        <v>33.670000000000009</v>
      </c>
      <c r="M8">
        <v>0</v>
      </c>
      <c r="N8">
        <v>29.019999999999996</v>
      </c>
      <c r="O8">
        <v>48.73</v>
      </c>
      <c r="P8">
        <v>60.06</v>
      </c>
      <c r="Q8">
        <v>3</v>
      </c>
      <c r="R8">
        <v>5.7700000000000005</v>
      </c>
      <c r="S8">
        <v>3.8499999999999996</v>
      </c>
      <c r="T8">
        <v>0</v>
      </c>
      <c r="U8">
        <v>318.39</v>
      </c>
      <c r="V8">
        <v>2.06</v>
      </c>
      <c r="W8">
        <v>5.77</v>
      </c>
      <c r="X8">
        <v>18.28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4.0254920514761547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13.054546887312846</v>
      </c>
      <c r="AL8">
        <v>0.34284423407917397</v>
      </c>
      <c r="AM8">
        <v>0</v>
      </c>
      <c r="AN8">
        <v>0</v>
      </c>
      <c r="AO8">
        <v>0</v>
      </c>
      <c r="AP8">
        <v>1.4071600000000004</v>
      </c>
      <c r="AQ8">
        <v>0</v>
      </c>
      <c r="AR8">
        <v>0.21588768115942028</v>
      </c>
      <c r="AS8">
        <v>1.0541592328278324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583.54009008685534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34.840000000000003</v>
      </c>
      <c r="L9">
        <v>33.670000000000009</v>
      </c>
      <c r="M9">
        <v>0</v>
      </c>
      <c r="N9">
        <v>29.019999999999996</v>
      </c>
      <c r="O9">
        <v>48.73</v>
      </c>
      <c r="P9">
        <v>60.06</v>
      </c>
      <c r="Q9">
        <v>3</v>
      </c>
      <c r="R9">
        <v>5.7700000000000005</v>
      </c>
      <c r="S9">
        <v>3.8499999999999996</v>
      </c>
      <c r="T9">
        <v>0</v>
      </c>
      <c r="U9">
        <v>318.39</v>
      </c>
      <c r="V9">
        <v>2.06</v>
      </c>
      <c r="W9">
        <v>5.77</v>
      </c>
      <c r="X9">
        <v>18.28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4.0254920514761547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13.054546887312846</v>
      </c>
      <c r="AL9">
        <v>0.34284423407917397</v>
      </c>
      <c r="AM9">
        <v>0</v>
      </c>
      <c r="AN9">
        <v>0</v>
      </c>
      <c r="AO9">
        <v>0</v>
      </c>
      <c r="AP9">
        <v>0</v>
      </c>
      <c r="AQ9">
        <v>0</v>
      </c>
      <c r="AR9">
        <v>0.80767391304347824</v>
      </c>
      <c r="AS9">
        <v>1.0541592328278324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582.72471631873941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34.840000000000003</v>
      </c>
      <c r="L10">
        <v>33.670000000000009</v>
      </c>
      <c r="M10">
        <v>0</v>
      </c>
      <c r="N10">
        <v>29.019999999999996</v>
      </c>
      <c r="O10">
        <v>48.73</v>
      </c>
      <c r="P10">
        <v>60.06</v>
      </c>
      <c r="Q10">
        <v>3</v>
      </c>
      <c r="R10">
        <v>5.7700000000000005</v>
      </c>
      <c r="S10">
        <v>3.8499999999999996</v>
      </c>
      <c r="T10">
        <v>0</v>
      </c>
      <c r="U10">
        <v>318.39</v>
      </c>
      <c r="V10">
        <v>2.06</v>
      </c>
      <c r="W10">
        <v>5.77</v>
      </c>
      <c r="X10">
        <v>18.28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4.0254920514761547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13.054546887312846</v>
      </c>
      <c r="AL10">
        <v>0.34284423407917397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0.80767391304347824</v>
      </c>
      <c r="AS10">
        <v>1.0541592328278324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582.72471631873941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34.840000000000003</v>
      </c>
      <c r="L11">
        <v>33.670000000000009</v>
      </c>
      <c r="M11">
        <v>0</v>
      </c>
      <c r="N11">
        <v>29.019999999999996</v>
      </c>
      <c r="O11">
        <v>48.73</v>
      </c>
      <c r="P11">
        <v>60.06</v>
      </c>
      <c r="Q11">
        <v>3</v>
      </c>
      <c r="R11">
        <v>5.7700000000000005</v>
      </c>
      <c r="S11">
        <v>3.8499999999999996</v>
      </c>
      <c r="T11">
        <v>0</v>
      </c>
      <c r="U11">
        <v>318.39</v>
      </c>
      <c r="V11">
        <v>2.06</v>
      </c>
      <c r="W11">
        <v>5.98</v>
      </c>
      <c r="X11">
        <v>18.63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4.0254920514761547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13.054546887312846</v>
      </c>
      <c r="AL11">
        <v>0.34284423407917397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0.80767391304347824</v>
      </c>
      <c r="AS11">
        <v>1.0541592328278324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583.28471631873947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34.840000000000003</v>
      </c>
      <c r="L12">
        <v>33.670000000000009</v>
      </c>
      <c r="M12">
        <v>0</v>
      </c>
      <c r="N12">
        <v>29.019999999999996</v>
      </c>
      <c r="O12">
        <v>48.73</v>
      </c>
      <c r="P12">
        <v>60.06</v>
      </c>
      <c r="Q12">
        <v>3</v>
      </c>
      <c r="R12">
        <v>5.7700000000000005</v>
      </c>
      <c r="S12">
        <v>3.8499999999999996</v>
      </c>
      <c r="T12">
        <v>0</v>
      </c>
      <c r="U12">
        <v>318.39</v>
      </c>
      <c r="V12">
        <v>2.06</v>
      </c>
      <c r="W12">
        <v>5.98</v>
      </c>
      <c r="X12">
        <v>18.63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4.0254920514761547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13.054546887312846</v>
      </c>
      <c r="AL12">
        <v>0.34284423407917397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0.80767391304347824</v>
      </c>
      <c r="AS12">
        <v>1.0541592328278324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583.28471631873947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34.840000000000003</v>
      </c>
      <c r="L13">
        <v>33.670000000000009</v>
      </c>
      <c r="M13">
        <v>0</v>
      </c>
      <c r="N13">
        <v>29.019999999999992</v>
      </c>
      <c r="O13">
        <v>48.73</v>
      </c>
      <c r="P13">
        <v>60.06</v>
      </c>
      <c r="Q13">
        <v>3</v>
      </c>
      <c r="R13">
        <v>5.7700000000000005</v>
      </c>
      <c r="S13">
        <v>3.8499999999999996</v>
      </c>
      <c r="T13">
        <v>0</v>
      </c>
      <c r="U13">
        <v>318.39</v>
      </c>
      <c r="V13">
        <v>2.06</v>
      </c>
      <c r="W13">
        <v>5.98</v>
      </c>
      <c r="X13">
        <v>18.63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4.0254920514761547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13.054546887312846</v>
      </c>
      <c r="AL13">
        <v>0.34284423407917397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0.32510144927536233</v>
      </c>
      <c r="AS13">
        <v>1.0541592328278324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582.8021438549714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34.840000000000003</v>
      </c>
      <c r="L14">
        <v>33.670000000000009</v>
      </c>
      <c r="M14">
        <v>0</v>
      </c>
      <c r="N14">
        <v>29.019999999999992</v>
      </c>
      <c r="O14">
        <v>48.73</v>
      </c>
      <c r="P14">
        <v>60.06</v>
      </c>
      <c r="Q14">
        <v>3</v>
      </c>
      <c r="R14">
        <v>5.7700000000000005</v>
      </c>
      <c r="S14">
        <v>3.8499999999999996</v>
      </c>
      <c r="T14">
        <v>0</v>
      </c>
      <c r="U14">
        <v>318.39</v>
      </c>
      <c r="V14">
        <v>2.06</v>
      </c>
      <c r="W14">
        <v>5.98</v>
      </c>
      <c r="X14">
        <v>18.63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4.0254920514761547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13.054546887312846</v>
      </c>
      <c r="AL14">
        <v>0.34284423407917397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0.32510144927536233</v>
      </c>
      <c r="AS14">
        <v>1.0541592328278324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582.8021438549714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</v>
      </c>
      <c r="L15">
        <v>33.670000000000009</v>
      </c>
      <c r="M15">
        <v>0</v>
      </c>
      <c r="N15">
        <v>29.019999999999992</v>
      </c>
      <c r="O15">
        <v>48.73</v>
      </c>
      <c r="P15">
        <v>60.06</v>
      </c>
      <c r="Q15">
        <v>3</v>
      </c>
      <c r="R15">
        <v>5.58</v>
      </c>
      <c r="S15">
        <v>3.8499999999999996</v>
      </c>
      <c r="T15">
        <v>0</v>
      </c>
      <c r="U15">
        <v>318.39</v>
      </c>
      <c r="V15">
        <v>2.06</v>
      </c>
      <c r="W15">
        <v>5.98</v>
      </c>
      <c r="X15">
        <v>17.87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4.0254920514761547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13.054546887312846</v>
      </c>
      <c r="AL15">
        <v>0.34284423407917397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0.32510144927536233</v>
      </c>
      <c r="AS15">
        <v>1.0541592328278324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583.01214385497133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</v>
      </c>
      <c r="L16">
        <v>33.670000000000009</v>
      </c>
      <c r="M16">
        <v>0</v>
      </c>
      <c r="N16">
        <v>29.019999999999992</v>
      </c>
      <c r="O16">
        <v>48.73</v>
      </c>
      <c r="P16">
        <v>60.06</v>
      </c>
      <c r="Q16">
        <v>3</v>
      </c>
      <c r="R16">
        <v>5.58</v>
      </c>
      <c r="S16">
        <v>3.8499999999999996</v>
      </c>
      <c r="T16">
        <v>0</v>
      </c>
      <c r="U16">
        <v>318.39</v>
      </c>
      <c r="V16">
        <v>2.06</v>
      </c>
      <c r="W16">
        <v>5.98</v>
      </c>
      <c r="X16">
        <v>17.87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4.0254920514761547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13.054546887312846</v>
      </c>
      <c r="AL16">
        <v>0.34284423407917397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0.32510144927536233</v>
      </c>
      <c r="AS16">
        <v>1.0541592328278324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583.01214385497133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</v>
      </c>
      <c r="L17">
        <v>33.670000000000009</v>
      </c>
      <c r="M17">
        <v>0</v>
      </c>
      <c r="N17">
        <v>29.019999999999992</v>
      </c>
      <c r="O17">
        <v>48.73</v>
      </c>
      <c r="P17">
        <v>60.06</v>
      </c>
      <c r="Q17">
        <v>3</v>
      </c>
      <c r="R17">
        <v>5.58</v>
      </c>
      <c r="S17">
        <v>3.8499999999999996</v>
      </c>
      <c r="T17">
        <v>0</v>
      </c>
      <c r="U17">
        <v>318.38</v>
      </c>
      <c r="V17">
        <v>2.06</v>
      </c>
      <c r="W17">
        <v>5.98</v>
      </c>
      <c r="X17">
        <v>17.87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4.0254920514761547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13.054546887312846</v>
      </c>
      <c r="AL17">
        <v>0.34284423407917397</v>
      </c>
      <c r="AM17">
        <v>0</v>
      </c>
      <c r="AN17">
        <v>0</v>
      </c>
      <c r="AO17">
        <v>0</v>
      </c>
      <c r="AP17">
        <v>1.4071600000000004</v>
      </c>
      <c r="AQ17">
        <v>0</v>
      </c>
      <c r="AR17">
        <v>0.32510144927536233</v>
      </c>
      <c r="AS17">
        <v>1.0541592328278324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584.40930385497131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</v>
      </c>
      <c r="L18">
        <v>33.670000000000009</v>
      </c>
      <c r="M18">
        <v>0</v>
      </c>
      <c r="N18">
        <v>29.019999999999992</v>
      </c>
      <c r="O18">
        <v>48.73</v>
      </c>
      <c r="P18">
        <v>60.06</v>
      </c>
      <c r="Q18">
        <v>3</v>
      </c>
      <c r="R18">
        <v>5.58</v>
      </c>
      <c r="S18">
        <v>3.8499999999999996</v>
      </c>
      <c r="T18">
        <v>0</v>
      </c>
      <c r="U18">
        <v>318.38</v>
      </c>
      <c r="V18">
        <v>2.06</v>
      </c>
      <c r="W18">
        <v>5.98</v>
      </c>
      <c r="X18">
        <v>17.87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4.0254920514761547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13.054546887312846</v>
      </c>
      <c r="AL18">
        <v>0.34284423407917397</v>
      </c>
      <c r="AM18">
        <v>0</v>
      </c>
      <c r="AN18">
        <v>0</v>
      </c>
      <c r="AO18">
        <v>0</v>
      </c>
      <c r="AP18">
        <v>1.4071600000000004</v>
      </c>
      <c r="AQ18">
        <v>0</v>
      </c>
      <c r="AR18">
        <v>0.32510144927536233</v>
      </c>
      <c r="AS18">
        <v>1.0541592328278324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584.40930385497131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</v>
      </c>
      <c r="L19">
        <v>33.670000000000009</v>
      </c>
      <c r="M19">
        <v>0</v>
      </c>
      <c r="N19">
        <v>29.019999999999992</v>
      </c>
      <c r="O19">
        <v>48.73</v>
      </c>
      <c r="P19">
        <v>60.06</v>
      </c>
      <c r="Q19">
        <v>3</v>
      </c>
      <c r="R19">
        <v>5.7700000000000005</v>
      </c>
      <c r="S19">
        <v>3.8499999999999996</v>
      </c>
      <c r="T19">
        <v>0</v>
      </c>
      <c r="U19">
        <v>318.38</v>
      </c>
      <c r="V19">
        <v>2.06</v>
      </c>
      <c r="W19">
        <v>5.98</v>
      </c>
      <c r="X19">
        <v>17.87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4.0254920514761547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13.054546887312846</v>
      </c>
      <c r="AL19">
        <v>0.34284423407917397</v>
      </c>
      <c r="AM19">
        <v>0</v>
      </c>
      <c r="AN19">
        <v>0</v>
      </c>
      <c r="AO19">
        <v>0</v>
      </c>
      <c r="AP19">
        <v>1.4071600000000004</v>
      </c>
      <c r="AQ19">
        <v>0</v>
      </c>
      <c r="AR19">
        <v>0.32510144927536233</v>
      </c>
      <c r="AS19">
        <v>1.0541592328278324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584.59930385497137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</v>
      </c>
      <c r="L20">
        <v>33.670000000000009</v>
      </c>
      <c r="M20">
        <v>0</v>
      </c>
      <c r="N20">
        <v>29.019999999999992</v>
      </c>
      <c r="O20">
        <v>48.73</v>
      </c>
      <c r="P20">
        <v>60.06</v>
      </c>
      <c r="Q20">
        <v>3</v>
      </c>
      <c r="R20">
        <v>5.7700000000000005</v>
      </c>
      <c r="S20">
        <v>3.8499999999999996</v>
      </c>
      <c r="T20">
        <v>0</v>
      </c>
      <c r="U20">
        <v>318.38</v>
      </c>
      <c r="V20">
        <v>2.06</v>
      </c>
      <c r="W20">
        <v>5.98</v>
      </c>
      <c r="X20">
        <v>17.320000000000004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4.0254920514761547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13.054546887312846</v>
      </c>
      <c r="AL20">
        <v>0.34284423407917397</v>
      </c>
      <c r="AM20">
        <v>0</v>
      </c>
      <c r="AN20">
        <v>0</v>
      </c>
      <c r="AO20">
        <v>0</v>
      </c>
      <c r="AP20">
        <v>1.4071600000000004</v>
      </c>
      <c r="AQ20">
        <v>0</v>
      </c>
      <c r="AR20">
        <v>0.32510144927536233</v>
      </c>
      <c r="AS20">
        <v>1.0541592328278324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584.04930385497141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</v>
      </c>
      <c r="L21">
        <v>33.670000000000009</v>
      </c>
      <c r="M21">
        <v>0</v>
      </c>
      <c r="N21">
        <v>29.019999999999996</v>
      </c>
      <c r="O21">
        <v>48.73</v>
      </c>
      <c r="P21">
        <v>60.06</v>
      </c>
      <c r="Q21">
        <v>3</v>
      </c>
      <c r="R21">
        <v>5.7700000000000005</v>
      </c>
      <c r="S21">
        <v>3.8499999999999996</v>
      </c>
      <c r="T21">
        <v>0</v>
      </c>
      <c r="U21">
        <v>318.38</v>
      </c>
      <c r="V21">
        <v>1.9215298804780876</v>
      </c>
      <c r="W21">
        <v>5.77</v>
      </c>
      <c r="X21">
        <v>17.320000000000004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4.0254920514761547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13.054546887312846</v>
      </c>
      <c r="AL21">
        <v>0.34284423407917397</v>
      </c>
      <c r="AM21">
        <v>0</v>
      </c>
      <c r="AN21">
        <v>0</v>
      </c>
      <c r="AO21">
        <v>0</v>
      </c>
      <c r="AP21">
        <v>1.4071600000000004</v>
      </c>
      <c r="AQ21">
        <v>0</v>
      </c>
      <c r="AR21">
        <v>0.32510144927536233</v>
      </c>
      <c r="AS21">
        <v>1.0541592328278324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583.70083373544946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</v>
      </c>
      <c r="L22">
        <v>33.670000000000009</v>
      </c>
      <c r="M22">
        <v>0</v>
      </c>
      <c r="N22">
        <v>29.019999999999996</v>
      </c>
      <c r="O22">
        <v>48.73</v>
      </c>
      <c r="P22">
        <v>60.06</v>
      </c>
      <c r="Q22">
        <v>2.7800000000000002</v>
      </c>
      <c r="R22">
        <v>5.7700000000000005</v>
      </c>
      <c r="S22">
        <v>3.85</v>
      </c>
      <c r="T22">
        <v>0</v>
      </c>
      <c r="U22">
        <v>318.38</v>
      </c>
      <c r="V22">
        <v>1.9215298804780876</v>
      </c>
      <c r="W22">
        <v>5.77</v>
      </c>
      <c r="X22">
        <v>17.320000000000004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4.0254920514761547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13.054546887312846</v>
      </c>
      <c r="AL22">
        <v>0.34284423407917397</v>
      </c>
      <c r="AM22">
        <v>0</v>
      </c>
      <c r="AN22">
        <v>0</v>
      </c>
      <c r="AO22">
        <v>0</v>
      </c>
      <c r="AP22">
        <v>1.4071600000000004</v>
      </c>
      <c r="AQ22">
        <v>0</v>
      </c>
      <c r="AR22">
        <v>0.32510144927536233</v>
      </c>
      <c r="AS22">
        <v>1.0541592328278324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583.48083373544944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20.200000000000003</v>
      </c>
      <c r="L23">
        <v>33.67</v>
      </c>
      <c r="M23">
        <v>0</v>
      </c>
      <c r="N23">
        <v>29.019999999999996</v>
      </c>
      <c r="O23">
        <v>48.73</v>
      </c>
      <c r="P23">
        <v>60.06</v>
      </c>
      <c r="Q23">
        <v>2.7800000000000002</v>
      </c>
      <c r="R23">
        <v>5.77</v>
      </c>
      <c r="S23">
        <v>3.85</v>
      </c>
      <c r="T23">
        <v>0</v>
      </c>
      <c r="U23">
        <v>318.38</v>
      </c>
      <c r="V23">
        <v>4.34</v>
      </c>
      <c r="W23">
        <v>10.67</v>
      </c>
      <c r="X23">
        <v>36.239999999999995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4.0254920514761547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13.054546887312846</v>
      </c>
      <c r="AL23">
        <v>2.2703907056798625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0.27176449275362319</v>
      </c>
      <c r="AS23">
        <v>1.0541592328278324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594.38635337005041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20.200000000000003</v>
      </c>
      <c r="L24">
        <v>33.67</v>
      </c>
      <c r="M24">
        <v>0</v>
      </c>
      <c r="N24">
        <v>29.019999999999996</v>
      </c>
      <c r="O24">
        <v>48.73</v>
      </c>
      <c r="P24">
        <v>60.06</v>
      </c>
      <c r="Q24">
        <v>5.0200000000000005</v>
      </c>
      <c r="R24">
        <v>5.77</v>
      </c>
      <c r="S24">
        <v>6.4499999999999993</v>
      </c>
      <c r="T24">
        <v>0</v>
      </c>
      <c r="U24">
        <v>318.38</v>
      </c>
      <c r="V24">
        <v>4.34</v>
      </c>
      <c r="W24">
        <v>11.05</v>
      </c>
      <c r="X24">
        <v>36.239999999999995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4.0254920514761547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13.054546887312846</v>
      </c>
      <c r="AL24">
        <v>10.219297762478487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0.27176449275362319</v>
      </c>
      <c r="AS24">
        <v>1.0541592328278324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607.55526042684892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20.200000000000003</v>
      </c>
      <c r="L25">
        <v>33.67</v>
      </c>
      <c r="M25">
        <v>0</v>
      </c>
      <c r="N25">
        <v>29.019999999999996</v>
      </c>
      <c r="O25">
        <v>48.73</v>
      </c>
      <c r="P25">
        <v>60.06</v>
      </c>
      <c r="Q25">
        <v>5.0200000000000005</v>
      </c>
      <c r="R25">
        <v>5.77</v>
      </c>
      <c r="S25">
        <v>6.4499999999999993</v>
      </c>
      <c r="T25">
        <v>0</v>
      </c>
      <c r="U25">
        <v>318.39</v>
      </c>
      <c r="V25">
        <v>4.34</v>
      </c>
      <c r="W25">
        <v>11.05</v>
      </c>
      <c r="X25">
        <v>36.239999999999995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4.0254920514761547</v>
      </c>
      <c r="AF25">
        <v>0</v>
      </c>
      <c r="AG25">
        <v>0</v>
      </c>
      <c r="AH25">
        <v>5.3213442449841599</v>
      </c>
      <c r="AI25">
        <v>0</v>
      </c>
      <c r="AJ25">
        <v>0</v>
      </c>
      <c r="AK25">
        <v>13.054546887312846</v>
      </c>
      <c r="AL25">
        <v>10.219297762478487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0.32510144927536233</v>
      </c>
      <c r="AS25">
        <v>1.0541592328278324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612.93994162835486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20.2</v>
      </c>
      <c r="L26">
        <v>33.67</v>
      </c>
      <c r="M26">
        <v>0</v>
      </c>
      <c r="N26">
        <v>29.019999999999996</v>
      </c>
      <c r="O26">
        <v>48.73</v>
      </c>
      <c r="P26">
        <v>60.06</v>
      </c>
      <c r="Q26">
        <v>5.0200000000000005</v>
      </c>
      <c r="R26">
        <v>5.77</v>
      </c>
      <c r="S26">
        <v>6.4499999999999993</v>
      </c>
      <c r="T26">
        <v>0</v>
      </c>
      <c r="U26">
        <v>318.39</v>
      </c>
      <c r="V26">
        <v>4.34</v>
      </c>
      <c r="W26">
        <v>11.05</v>
      </c>
      <c r="X26">
        <v>36.239999999999995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4.0254920514761547</v>
      </c>
      <c r="AF26">
        <v>0</v>
      </c>
      <c r="AG26">
        <v>0</v>
      </c>
      <c r="AH26">
        <v>11.432635058078141</v>
      </c>
      <c r="AI26">
        <v>0</v>
      </c>
      <c r="AJ26">
        <v>0</v>
      </c>
      <c r="AK26">
        <v>13.054546887312846</v>
      </c>
      <c r="AL26">
        <v>10.219297762478487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0.32510144927536233</v>
      </c>
      <c r="AS26">
        <v>1.0541592328278324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619.05123244144886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39.869999999999997</v>
      </c>
      <c r="L27">
        <v>33.67</v>
      </c>
      <c r="M27">
        <v>0</v>
      </c>
      <c r="N27">
        <v>27.889999999999997</v>
      </c>
      <c r="O27">
        <v>48.73</v>
      </c>
      <c r="P27">
        <v>59.64</v>
      </c>
      <c r="Q27">
        <v>5.0199999999999996</v>
      </c>
      <c r="R27">
        <v>5.7684060773480654</v>
      </c>
      <c r="S27">
        <v>6.45</v>
      </c>
      <c r="T27">
        <v>0</v>
      </c>
      <c r="U27">
        <v>318.39</v>
      </c>
      <c r="V27">
        <v>4.18</v>
      </c>
      <c r="W27">
        <v>10.81</v>
      </c>
      <c r="X27">
        <v>35.020000000000003</v>
      </c>
      <c r="Y27">
        <v>0</v>
      </c>
      <c r="Z27">
        <v>0.26923999999999998</v>
      </c>
      <c r="AA27">
        <v>0</v>
      </c>
      <c r="AB27">
        <v>0.81284321080270094</v>
      </c>
      <c r="AC27">
        <v>0</v>
      </c>
      <c r="AD27">
        <v>0</v>
      </c>
      <c r="AE27">
        <v>4.0254920514761547</v>
      </c>
      <c r="AF27">
        <v>0</v>
      </c>
      <c r="AG27">
        <v>0</v>
      </c>
      <c r="AH27">
        <v>17.145142555438227</v>
      </c>
      <c r="AI27">
        <v>0.93205891594658308</v>
      </c>
      <c r="AJ27">
        <v>0</v>
      </c>
      <c r="AK27">
        <v>13.054546887312846</v>
      </c>
      <c r="AL27">
        <v>10.219297762478487</v>
      </c>
      <c r="AM27">
        <v>0</v>
      </c>
      <c r="AN27">
        <v>0</v>
      </c>
      <c r="AO27">
        <v>0</v>
      </c>
      <c r="AP27">
        <v>0.12446000000000003</v>
      </c>
      <c r="AQ27">
        <v>0</v>
      </c>
      <c r="AR27">
        <v>0.32510144927536233</v>
      </c>
      <c r="AS27">
        <v>1.0541592328278324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643.4007481429062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20.200000000000003</v>
      </c>
      <c r="L28">
        <v>48.1</v>
      </c>
      <c r="M28">
        <v>0</v>
      </c>
      <c r="N28">
        <v>29.01</v>
      </c>
      <c r="O28">
        <v>48.73</v>
      </c>
      <c r="P28">
        <v>60.06</v>
      </c>
      <c r="Q28">
        <v>5.0199999999999996</v>
      </c>
      <c r="R28">
        <v>10.357460161804363</v>
      </c>
      <c r="S28">
        <v>6.45</v>
      </c>
      <c r="T28">
        <v>0</v>
      </c>
      <c r="U28">
        <v>318.39</v>
      </c>
      <c r="V28">
        <v>4.18</v>
      </c>
      <c r="W28">
        <v>11.052540813980226</v>
      </c>
      <c r="X28">
        <v>36.24</v>
      </c>
      <c r="Y28">
        <v>0</v>
      </c>
      <c r="Z28">
        <v>1.5925799999999999</v>
      </c>
      <c r="AA28">
        <v>0</v>
      </c>
      <c r="AB28">
        <v>3.2183510877719437</v>
      </c>
      <c r="AC28">
        <v>2.3618815768807915</v>
      </c>
      <c r="AD28">
        <v>1.9683005299015897</v>
      </c>
      <c r="AE28">
        <v>8.0509841029523095</v>
      </c>
      <c r="AF28">
        <v>0</v>
      </c>
      <c r="AG28">
        <v>0</v>
      </c>
      <c r="AH28">
        <v>22.860190073917632</v>
      </c>
      <c r="AI28">
        <v>4.0431547525530247</v>
      </c>
      <c r="AJ28">
        <v>0</v>
      </c>
      <c r="AK28">
        <v>13.054546887312846</v>
      </c>
      <c r="AL28">
        <v>10.219297762478487</v>
      </c>
      <c r="AM28">
        <v>0</v>
      </c>
      <c r="AN28">
        <v>0</v>
      </c>
      <c r="AO28">
        <v>0</v>
      </c>
      <c r="AP28">
        <v>0.12446000000000003</v>
      </c>
      <c r="AQ28">
        <v>0</v>
      </c>
      <c r="AR28">
        <v>0.32510144927536233</v>
      </c>
      <c r="AS28">
        <v>1.0541592328278324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666.66300843165641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33.469999999999992</v>
      </c>
      <c r="L29">
        <v>62.861655168781937</v>
      </c>
      <c r="M29">
        <v>0</v>
      </c>
      <c r="N29">
        <v>29.01</v>
      </c>
      <c r="O29">
        <v>48.73</v>
      </c>
      <c r="P29">
        <v>60.06</v>
      </c>
      <c r="Q29">
        <v>5.0199999999999996</v>
      </c>
      <c r="R29">
        <v>10.357460161804363</v>
      </c>
      <c r="S29">
        <v>6.45</v>
      </c>
      <c r="T29">
        <v>0</v>
      </c>
      <c r="U29">
        <v>318.39</v>
      </c>
      <c r="V29">
        <v>4.18</v>
      </c>
      <c r="W29">
        <v>11.052540813980226</v>
      </c>
      <c r="X29">
        <v>36.24</v>
      </c>
      <c r="Y29">
        <v>0</v>
      </c>
      <c r="Z29">
        <v>3.1851599999999998</v>
      </c>
      <c r="AA29">
        <v>3.4338771683075486</v>
      </c>
      <c r="AB29">
        <v>6.4367021755438873</v>
      </c>
      <c r="AC29">
        <v>4.7339217841997794</v>
      </c>
      <c r="AD29">
        <v>3.9035844057532172</v>
      </c>
      <c r="AE29">
        <v>8.0509841029523095</v>
      </c>
      <c r="AF29">
        <v>0</v>
      </c>
      <c r="AG29">
        <v>0</v>
      </c>
      <c r="AH29">
        <v>27.767510876451951</v>
      </c>
      <c r="AI29">
        <v>4.0431547525530247</v>
      </c>
      <c r="AJ29">
        <v>0</v>
      </c>
      <c r="AK29">
        <v>13.054546887312846</v>
      </c>
      <c r="AL29">
        <v>10.219297762478487</v>
      </c>
      <c r="AM29">
        <v>2.5731567891973</v>
      </c>
      <c r="AN29">
        <v>0</v>
      </c>
      <c r="AO29">
        <v>0</v>
      </c>
      <c r="AP29">
        <v>0.12446000000000003</v>
      </c>
      <c r="AQ29">
        <v>0</v>
      </c>
      <c r="AR29">
        <v>0.80767391304347824</v>
      </c>
      <c r="AS29">
        <v>1.0541592328278324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715.20984599518829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27.898988837344163</v>
      </c>
      <c r="L30">
        <v>62.861655168781937</v>
      </c>
      <c r="M30">
        <v>0</v>
      </c>
      <c r="N30">
        <v>29.01</v>
      </c>
      <c r="O30">
        <v>48.73</v>
      </c>
      <c r="P30">
        <v>60.06</v>
      </c>
      <c r="Q30">
        <v>5.0199999999999996</v>
      </c>
      <c r="R30">
        <v>10.357460161804363</v>
      </c>
      <c r="S30">
        <v>6.45</v>
      </c>
      <c r="T30">
        <v>0</v>
      </c>
      <c r="U30">
        <v>318.39</v>
      </c>
      <c r="V30">
        <v>4.18</v>
      </c>
      <c r="W30">
        <v>11.052540813980226</v>
      </c>
      <c r="X30">
        <v>36.24</v>
      </c>
      <c r="Y30">
        <v>0</v>
      </c>
      <c r="Z30">
        <v>3.1851599999999998</v>
      </c>
      <c r="AA30">
        <v>3.4338771683075486</v>
      </c>
      <c r="AB30">
        <v>6.4367021755438873</v>
      </c>
      <c r="AC30">
        <v>4.7339217841997794</v>
      </c>
      <c r="AD30">
        <v>3.9035844057532172</v>
      </c>
      <c r="AE30">
        <v>8.0509841029523095</v>
      </c>
      <c r="AF30">
        <v>0</v>
      </c>
      <c r="AG30">
        <v>0</v>
      </c>
      <c r="AH30">
        <v>34.295365153115107</v>
      </c>
      <c r="AI30">
        <v>4.0431547525530247</v>
      </c>
      <c r="AJ30">
        <v>0</v>
      </c>
      <c r="AK30">
        <v>13.054546887312846</v>
      </c>
      <c r="AL30">
        <v>2.2703907056798625</v>
      </c>
      <c r="AM30">
        <v>2.5731567891973</v>
      </c>
      <c r="AN30">
        <v>0</v>
      </c>
      <c r="AO30">
        <v>0</v>
      </c>
      <c r="AP30">
        <v>0.12446000000000003</v>
      </c>
      <c r="AQ30">
        <v>0</v>
      </c>
      <c r="AR30">
        <v>6.4715507246376811</v>
      </c>
      <c r="AS30">
        <v>4.6001984834968779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717.4276981146603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63.49</v>
      </c>
      <c r="L31">
        <v>62.861342359272236</v>
      </c>
      <c r="M31">
        <v>0</v>
      </c>
      <c r="N31">
        <v>29.01</v>
      </c>
      <c r="O31">
        <v>48.73</v>
      </c>
      <c r="P31">
        <v>60.06</v>
      </c>
      <c r="Q31">
        <v>5.0199999999999996</v>
      </c>
      <c r="R31">
        <v>10.357460161804363</v>
      </c>
      <c r="S31">
        <v>6.45</v>
      </c>
      <c r="T31">
        <v>0</v>
      </c>
      <c r="U31">
        <v>318.39</v>
      </c>
      <c r="V31">
        <v>4.18</v>
      </c>
      <c r="W31">
        <v>11.052540813980226</v>
      </c>
      <c r="X31">
        <v>36.24</v>
      </c>
      <c r="Y31">
        <v>0</v>
      </c>
      <c r="Z31">
        <v>3.1851599999999998</v>
      </c>
      <c r="AA31">
        <v>3.4338771683075486</v>
      </c>
      <c r="AB31">
        <v>6.4367021755438873</v>
      </c>
      <c r="AC31">
        <v>4.7339217841997794</v>
      </c>
      <c r="AD31">
        <v>8.454803179409538</v>
      </c>
      <c r="AE31">
        <v>8.0509841029523095</v>
      </c>
      <c r="AF31">
        <v>0</v>
      </c>
      <c r="AG31">
        <v>0</v>
      </c>
      <c r="AH31">
        <v>34.295365153115107</v>
      </c>
      <c r="AI31">
        <v>4.0431547525530247</v>
      </c>
      <c r="AJ31">
        <v>0</v>
      </c>
      <c r="AK31">
        <v>13.054546887312846</v>
      </c>
      <c r="AL31">
        <v>0.34284423407917397</v>
      </c>
      <c r="AM31">
        <v>3.8635453863465874</v>
      </c>
      <c r="AN31">
        <v>0</v>
      </c>
      <c r="AO31">
        <v>0</v>
      </c>
      <c r="AP31">
        <v>0.12446000000000003</v>
      </c>
      <c r="AQ31">
        <v>0</v>
      </c>
      <c r="AR31">
        <v>6.4715507246376811</v>
      </c>
      <c r="AS31">
        <v>4.6001984834968779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756.93245736701112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69.260000000000005</v>
      </c>
      <c r="L32">
        <v>62.861128971425494</v>
      </c>
      <c r="M32">
        <v>0</v>
      </c>
      <c r="N32">
        <v>29.01</v>
      </c>
      <c r="O32">
        <v>48.73</v>
      </c>
      <c r="P32">
        <v>60.06</v>
      </c>
      <c r="Q32">
        <v>5.0199999999999996</v>
      </c>
      <c r="R32">
        <v>10.357460161804363</v>
      </c>
      <c r="S32">
        <v>6.45</v>
      </c>
      <c r="T32">
        <v>0</v>
      </c>
      <c r="U32">
        <v>318.39</v>
      </c>
      <c r="V32">
        <v>4.18</v>
      </c>
      <c r="W32">
        <v>11.052540813980226</v>
      </c>
      <c r="X32">
        <v>36.24</v>
      </c>
      <c r="Y32">
        <v>0</v>
      </c>
      <c r="Z32">
        <v>3.1851599999999998</v>
      </c>
      <c r="AA32">
        <v>3.4338771683075486</v>
      </c>
      <c r="AB32">
        <v>6.4367021755438873</v>
      </c>
      <c r="AC32">
        <v>4.7339217841997794</v>
      </c>
      <c r="AD32">
        <v>8.9297350492051457</v>
      </c>
      <c r="AE32">
        <v>8.0509841029523095</v>
      </c>
      <c r="AF32">
        <v>0</v>
      </c>
      <c r="AG32">
        <v>0</v>
      </c>
      <c r="AH32">
        <v>34.295365153115107</v>
      </c>
      <c r="AI32">
        <v>4.0431547525530247</v>
      </c>
      <c r="AJ32">
        <v>0</v>
      </c>
      <c r="AK32">
        <v>13.054546887312846</v>
      </c>
      <c r="AL32">
        <v>0.34284423407917397</v>
      </c>
      <c r="AM32">
        <v>3.8635453863465874</v>
      </c>
      <c r="AN32">
        <v>0</v>
      </c>
      <c r="AO32">
        <v>0</v>
      </c>
      <c r="AP32">
        <v>0.12446000000000003</v>
      </c>
      <c r="AQ32">
        <v>0</v>
      </c>
      <c r="AR32">
        <v>6.4715507246376811</v>
      </c>
      <c r="AS32">
        <v>4.6001984834968779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763.17717584896002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78.959999999999994</v>
      </c>
      <c r="L33">
        <v>62.860998681346615</v>
      </c>
      <c r="M33">
        <v>0</v>
      </c>
      <c r="N33">
        <v>29.01</v>
      </c>
      <c r="O33">
        <v>48.73</v>
      </c>
      <c r="P33">
        <v>60.06</v>
      </c>
      <c r="Q33">
        <v>5.0199999999999996</v>
      </c>
      <c r="R33">
        <v>10.357460161804363</v>
      </c>
      <c r="S33">
        <v>6.45</v>
      </c>
      <c r="T33">
        <v>0</v>
      </c>
      <c r="U33">
        <v>318.39</v>
      </c>
      <c r="V33">
        <v>4.18</v>
      </c>
      <c r="W33">
        <v>11.052540813980226</v>
      </c>
      <c r="X33">
        <v>36.24</v>
      </c>
      <c r="Y33">
        <v>0</v>
      </c>
      <c r="Z33">
        <v>3.1851599999999998</v>
      </c>
      <c r="AA33">
        <v>3.4338771683075486</v>
      </c>
      <c r="AB33">
        <v>6.4367021755438873</v>
      </c>
      <c r="AC33">
        <v>4.7339217841997794</v>
      </c>
      <c r="AD33">
        <v>8.9297350492051457</v>
      </c>
      <c r="AE33">
        <v>8.0509841029523095</v>
      </c>
      <c r="AF33">
        <v>0</v>
      </c>
      <c r="AG33">
        <v>0</v>
      </c>
      <c r="AH33">
        <v>34.295365153115107</v>
      </c>
      <c r="AI33">
        <v>4.0431547525530247</v>
      </c>
      <c r="AJ33">
        <v>0</v>
      </c>
      <c r="AK33">
        <v>13.054546887312846</v>
      </c>
      <c r="AL33">
        <v>0.34284423407917397</v>
      </c>
      <c r="AM33">
        <v>3.8635453863465874</v>
      </c>
      <c r="AN33">
        <v>0</v>
      </c>
      <c r="AO33">
        <v>0</v>
      </c>
      <c r="AP33">
        <v>0.12446000000000003</v>
      </c>
      <c r="AQ33">
        <v>0</v>
      </c>
      <c r="AR33">
        <v>0.40637681159420291</v>
      </c>
      <c r="AS33">
        <v>4.6001984834968779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766.81187164583764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78.959999999999994</v>
      </c>
      <c r="L34">
        <v>62.860998681346615</v>
      </c>
      <c r="M34">
        <v>0</v>
      </c>
      <c r="N34">
        <v>29.01</v>
      </c>
      <c r="O34">
        <v>48.73</v>
      </c>
      <c r="P34">
        <v>60.06</v>
      </c>
      <c r="Q34">
        <v>5.0199999999999996</v>
      </c>
      <c r="R34">
        <v>10.357460161804363</v>
      </c>
      <c r="S34">
        <v>6.45</v>
      </c>
      <c r="T34">
        <v>0</v>
      </c>
      <c r="U34">
        <v>318.39</v>
      </c>
      <c r="V34">
        <v>4.18</v>
      </c>
      <c r="W34">
        <v>11.052540813980226</v>
      </c>
      <c r="X34">
        <v>36.24</v>
      </c>
      <c r="Y34">
        <v>0</v>
      </c>
      <c r="Z34">
        <v>3.1851599999999998</v>
      </c>
      <c r="AA34">
        <v>3.4338771683075486</v>
      </c>
      <c r="AB34">
        <v>6.4367021755438873</v>
      </c>
      <c r="AC34">
        <v>4.7339217841997794</v>
      </c>
      <c r="AD34">
        <v>8.9297350492051457</v>
      </c>
      <c r="AE34">
        <v>8.0509841029523095</v>
      </c>
      <c r="AF34">
        <v>0</v>
      </c>
      <c r="AG34">
        <v>0</v>
      </c>
      <c r="AH34">
        <v>34.295365153115107</v>
      </c>
      <c r="AI34">
        <v>0.86856716417910462</v>
      </c>
      <c r="AJ34">
        <v>0</v>
      </c>
      <c r="AK34">
        <v>13.054546887312846</v>
      </c>
      <c r="AL34">
        <v>0.34284423407917397</v>
      </c>
      <c r="AM34">
        <v>3.8635453863465874</v>
      </c>
      <c r="AN34">
        <v>0</v>
      </c>
      <c r="AO34">
        <v>0</v>
      </c>
      <c r="AP34">
        <v>0.12446000000000003</v>
      </c>
      <c r="AQ34">
        <v>0</v>
      </c>
      <c r="AR34">
        <v>0.40637681159420291</v>
      </c>
      <c r="AS34">
        <v>4.6001984834968779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763.63728405746372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78.959999999999994</v>
      </c>
      <c r="L35">
        <v>62.860998681346615</v>
      </c>
      <c r="M35">
        <v>0</v>
      </c>
      <c r="N35">
        <v>29.01</v>
      </c>
      <c r="O35">
        <v>48.73</v>
      </c>
      <c r="P35">
        <v>60.06</v>
      </c>
      <c r="Q35">
        <v>5.0199999999999996</v>
      </c>
      <c r="R35">
        <v>10.357460161804363</v>
      </c>
      <c r="S35">
        <v>6.45</v>
      </c>
      <c r="T35">
        <v>0</v>
      </c>
      <c r="U35">
        <v>318.39</v>
      </c>
      <c r="V35">
        <v>4.18</v>
      </c>
      <c r="W35">
        <v>11.052540813980226</v>
      </c>
      <c r="X35">
        <v>36.24</v>
      </c>
      <c r="Y35">
        <v>0</v>
      </c>
      <c r="Z35">
        <v>1.5925799999999999</v>
      </c>
      <c r="AA35">
        <v>3.4338771683075486</v>
      </c>
      <c r="AB35">
        <v>6.4367021755438873</v>
      </c>
      <c r="AC35">
        <v>2.3618815768807915</v>
      </c>
      <c r="AD35">
        <v>8.9297350492051457</v>
      </c>
      <c r="AE35">
        <v>8.0509841029523095</v>
      </c>
      <c r="AF35">
        <v>0</v>
      </c>
      <c r="AG35">
        <v>0</v>
      </c>
      <c r="AH35">
        <v>23.139592397043295</v>
      </c>
      <c r="AI35">
        <v>0</v>
      </c>
      <c r="AJ35">
        <v>0</v>
      </c>
      <c r="AK35">
        <v>13.054546887312846</v>
      </c>
      <c r="AL35">
        <v>0.34284423407917397</v>
      </c>
      <c r="AM35">
        <v>2.5731567891973</v>
      </c>
      <c r="AN35">
        <v>0</v>
      </c>
      <c r="AO35">
        <v>0</v>
      </c>
      <c r="AP35">
        <v>0.12446000000000003</v>
      </c>
      <c r="AQ35">
        <v>0</v>
      </c>
      <c r="AR35">
        <v>0.40637681159420291</v>
      </c>
      <c r="AS35">
        <v>4.6001984834968779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746.35793533274466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78.882403119668524</v>
      </c>
      <c r="L36">
        <v>62.860998681346615</v>
      </c>
      <c r="M36">
        <v>0</v>
      </c>
      <c r="N36">
        <v>29.01</v>
      </c>
      <c r="O36">
        <v>48.73</v>
      </c>
      <c r="P36">
        <v>60.06</v>
      </c>
      <c r="Q36">
        <v>5.0199999999999996</v>
      </c>
      <c r="R36">
        <v>10.357460161804363</v>
      </c>
      <c r="S36">
        <v>6.45</v>
      </c>
      <c r="T36">
        <v>0</v>
      </c>
      <c r="U36">
        <v>318.39</v>
      </c>
      <c r="V36">
        <v>4.18</v>
      </c>
      <c r="W36">
        <v>11.052540813980226</v>
      </c>
      <c r="X36">
        <v>36.24</v>
      </c>
      <c r="Y36">
        <v>0</v>
      </c>
      <c r="Z36">
        <v>0.26923999999999998</v>
      </c>
      <c r="AA36">
        <v>3.4186380684481965</v>
      </c>
      <c r="AB36">
        <v>6.4367021755438873</v>
      </c>
      <c r="AC36">
        <v>2.3618815768807915</v>
      </c>
      <c r="AD36">
        <v>3.9035844057532172</v>
      </c>
      <c r="AE36">
        <v>8.0509841029523095</v>
      </c>
      <c r="AF36">
        <v>0</v>
      </c>
      <c r="AG36">
        <v>0</v>
      </c>
      <c r="AH36">
        <v>18.511673917634635</v>
      </c>
      <c r="AI36">
        <v>0</v>
      </c>
      <c r="AJ36">
        <v>0</v>
      </c>
      <c r="AK36">
        <v>13.054546887312846</v>
      </c>
      <c r="AL36">
        <v>0.34284423407917397</v>
      </c>
      <c r="AM36">
        <v>2.5731567891973</v>
      </c>
      <c r="AN36">
        <v>0</v>
      </c>
      <c r="AO36">
        <v>0</v>
      </c>
      <c r="AP36">
        <v>0.12446000000000003</v>
      </c>
      <c r="AQ36">
        <v>0</v>
      </c>
      <c r="AR36">
        <v>0.40637681159420291</v>
      </c>
      <c r="AS36">
        <v>1.0846409455842998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731.7721326917806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78.874805922856623</v>
      </c>
      <c r="L37">
        <v>62.860998681346615</v>
      </c>
      <c r="M37">
        <v>0</v>
      </c>
      <c r="N37">
        <v>29.01</v>
      </c>
      <c r="O37">
        <v>48.73</v>
      </c>
      <c r="P37">
        <v>60.06</v>
      </c>
      <c r="Q37">
        <v>5.0199999999999996</v>
      </c>
      <c r="R37">
        <v>10.357460161804363</v>
      </c>
      <c r="S37">
        <v>6.45</v>
      </c>
      <c r="T37">
        <v>0</v>
      </c>
      <c r="U37">
        <v>318.39</v>
      </c>
      <c r="V37">
        <v>4.18</v>
      </c>
      <c r="W37">
        <v>11.052540813980226</v>
      </c>
      <c r="X37">
        <v>36.24</v>
      </c>
      <c r="Y37">
        <v>0</v>
      </c>
      <c r="Z37">
        <v>0</v>
      </c>
      <c r="AA37">
        <v>3.4186380684481965</v>
      </c>
      <c r="AB37">
        <v>6.4367021755438873</v>
      </c>
      <c r="AC37">
        <v>2.3618815768807915</v>
      </c>
      <c r="AD37">
        <v>1.9683005299015897</v>
      </c>
      <c r="AE37">
        <v>8.0509841029523095</v>
      </c>
      <c r="AF37">
        <v>0</v>
      </c>
      <c r="AG37">
        <v>0</v>
      </c>
      <c r="AH37">
        <v>15.481428722280887</v>
      </c>
      <c r="AI37">
        <v>0</v>
      </c>
      <c r="AJ37">
        <v>0</v>
      </c>
      <c r="AK37">
        <v>13.054546887312846</v>
      </c>
      <c r="AL37">
        <v>0.34284423407917397</v>
      </c>
      <c r="AM37">
        <v>2.5731567891973</v>
      </c>
      <c r="AN37">
        <v>0</v>
      </c>
      <c r="AO37">
        <v>0</v>
      </c>
      <c r="AP37">
        <v>0.12446000000000003</v>
      </c>
      <c r="AQ37">
        <v>0</v>
      </c>
      <c r="AR37">
        <v>0.40637681159420291</v>
      </c>
      <c r="AS37">
        <v>1.0846409455842998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726.52976642376336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78.882403119668524</v>
      </c>
      <c r="L38">
        <v>62.860998681346615</v>
      </c>
      <c r="M38">
        <v>0</v>
      </c>
      <c r="N38">
        <v>29.01</v>
      </c>
      <c r="O38">
        <v>48.73</v>
      </c>
      <c r="P38">
        <v>60.06</v>
      </c>
      <c r="Q38">
        <v>5.0199999999999996</v>
      </c>
      <c r="R38">
        <v>10.357460161804363</v>
      </c>
      <c r="S38">
        <v>6.45</v>
      </c>
      <c r="T38">
        <v>0</v>
      </c>
      <c r="U38">
        <v>318.39</v>
      </c>
      <c r="V38">
        <v>4.18</v>
      </c>
      <c r="W38">
        <v>11.052540813980226</v>
      </c>
      <c r="X38">
        <v>36.24</v>
      </c>
      <c r="Y38">
        <v>0</v>
      </c>
      <c r="Z38">
        <v>0</v>
      </c>
      <c r="AA38">
        <v>0</v>
      </c>
      <c r="AB38">
        <v>3.2183510877719437</v>
      </c>
      <c r="AC38">
        <v>2.3618815768807915</v>
      </c>
      <c r="AD38">
        <v>0</v>
      </c>
      <c r="AE38">
        <v>8.0509841029523095</v>
      </c>
      <c r="AF38">
        <v>0</v>
      </c>
      <c r="AG38">
        <v>0</v>
      </c>
      <c r="AH38">
        <v>10.182944667370645</v>
      </c>
      <c r="AI38">
        <v>0</v>
      </c>
      <c r="AJ38">
        <v>0</v>
      </c>
      <c r="AK38">
        <v>13.054546887312846</v>
      </c>
      <c r="AL38">
        <v>0.34284423407917397</v>
      </c>
      <c r="AM38">
        <v>2.5731567891973</v>
      </c>
      <c r="AN38">
        <v>0</v>
      </c>
      <c r="AO38">
        <v>0</v>
      </c>
      <c r="AP38">
        <v>0.12446000000000003</v>
      </c>
      <c r="AQ38">
        <v>0</v>
      </c>
      <c r="AR38">
        <v>0.40637681159420291</v>
      </c>
      <c r="AS38">
        <v>1.0846409455842998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712.63358987954314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78.882403119668524</v>
      </c>
      <c r="L39">
        <v>62.860998681346615</v>
      </c>
      <c r="M39">
        <v>0</v>
      </c>
      <c r="N39">
        <v>29.01</v>
      </c>
      <c r="O39">
        <v>48.73</v>
      </c>
      <c r="P39">
        <v>60.06</v>
      </c>
      <c r="Q39">
        <v>5.0199999999999996</v>
      </c>
      <c r="R39">
        <v>10.357460161804363</v>
      </c>
      <c r="S39">
        <v>6.45</v>
      </c>
      <c r="T39">
        <v>0</v>
      </c>
      <c r="U39">
        <v>318.39</v>
      </c>
      <c r="V39">
        <v>4.18</v>
      </c>
      <c r="W39">
        <v>11.052540813980226</v>
      </c>
      <c r="X39">
        <v>36.24</v>
      </c>
      <c r="Y39">
        <v>0</v>
      </c>
      <c r="Z39">
        <v>0</v>
      </c>
      <c r="AA39">
        <v>0</v>
      </c>
      <c r="AB39">
        <v>3.2183510877719437</v>
      </c>
      <c r="AC39">
        <v>2.3618815768807915</v>
      </c>
      <c r="AD39">
        <v>0</v>
      </c>
      <c r="AE39">
        <v>8.0509841029523095</v>
      </c>
      <c r="AF39">
        <v>0</v>
      </c>
      <c r="AG39">
        <v>0</v>
      </c>
      <c r="AH39">
        <v>5.5524861668426606</v>
      </c>
      <c r="AI39">
        <v>0</v>
      </c>
      <c r="AJ39">
        <v>0</v>
      </c>
      <c r="AK39">
        <v>13.054546887312846</v>
      </c>
      <c r="AL39">
        <v>0.34284423407917397</v>
      </c>
      <c r="AM39">
        <v>2.5731567891973</v>
      </c>
      <c r="AN39">
        <v>0</v>
      </c>
      <c r="AO39">
        <v>0</v>
      </c>
      <c r="AP39">
        <v>0.37592000000000003</v>
      </c>
      <c r="AQ39">
        <v>0</v>
      </c>
      <c r="AR39">
        <v>0.40637681159420291</v>
      </c>
      <c r="AS39">
        <v>1.0846409455842998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708.2545913790151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78.882403119668524</v>
      </c>
      <c r="L40">
        <v>62.86</v>
      </c>
      <c r="M40">
        <v>0</v>
      </c>
      <c r="N40">
        <v>29.01</v>
      </c>
      <c r="O40">
        <v>48.73</v>
      </c>
      <c r="P40">
        <v>60.06</v>
      </c>
      <c r="Q40">
        <v>5.0199999999999996</v>
      </c>
      <c r="R40">
        <v>10.357460161804363</v>
      </c>
      <c r="S40">
        <v>6.45</v>
      </c>
      <c r="T40">
        <v>0</v>
      </c>
      <c r="U40">
        <v>318.39</v>
      </c>
      <c r="V40">
        <v>4.18</v>
      </c>
      <c r="W40">
        <v>11.052540813980226</v>
      </c>
      <c r="X40">
        <v>36.24</v>
      </c>
      <c r="Y40">
        <v>0</v>
      </c>
      <c r="Z40">
        <v>0</v>
      </c>
      <c r="AA40">
        <v>0</v>
      </c>
      <c r="AB40">
        <v>3.2183510877719437</v>
      </c>
      <c r="AC40">
        <v>2.3618815768807915</v>
      </c>
      <c r="AD40">
        <v>0</v>
      </c>
      <c r="AE40">
        <v>8.0509841029523095</v>
      </c>
      <c r="AF40">
        <v>0</v>
      </c>
      <c r="AG40">
        <v>0</v>
      </c>
      <c r="AH40">
        <v>5.5524861668426606</v>
      </c>
      <c r="AI40">
        <v>0</v>
      </c>
      <c r="AJ40">
        <v>0</v>
      </c>
      <c r="AK40">
        <v>13.054546887312846</v>
      </c>
      <c r="AL40">
        <v>0.34284423407917397</v>
      </c>
      <c r="AM40">
        <v>2.5731567891973</v>
      </c>
      <c r="AN40">
        <v>0</v>
      </c>
      <c r="AO40">
        <v>0</v>
      </c>
      <c r="AP40">
        <v>0.37592000000000003</v>
      </c>
      <c r="AQ40">
        <v>0</v>
      </c>
      <c r="AR40">
        <v>6.4715507246376811</v>
      </c>
      <c r="AS40">
        <v>1.0846409455842998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714.31876661071203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78.88</v>
      </c>
      <c r="L41">
        <v>62.858772553307816</v>
      </c>
      <c r="M41">
        <v>0</v>
      </c>
      <c r="N41">
        <v>29.01</v>
      </c>
      <c r="O41">
        <v>48.73</v>
      </c>
      <c r="P41">
        <v>60.06</v>
      </c>
      <c r="Q41">
        <v>5.0199999999999996</v>
      </c>
      <c r="R41">
        <v>10.357460161804363</v>
      </c>
      <c r="S41">
        <v>6.45</v>
      </c>
      <c r="T41">
        <v>0</v>
      </c>
      <c r="U41">
        <v>295.08</v>
      </c>
      <c r="V41">
        <v>4.18</v>
      </c>
      <c r="W41">
        <v>11.052540813980226</v>
      </c>
      <c r="X41">
        <v>36.24</v>
      </c>
      <c r="Y41">
        <v>0</v>
      </c>
      <c r="Z41">
        <v>0</v>
      </c>
      <c r="AA41">
        <v>0</v>
      </c>
      <c r="AB41">
        <v>3.2183510877719437</v>
      </c>
      <c r="AC41">
        <v>2.3618815768807915</v>
      </c>
      <c r="AD41">
        <v>0</v>
      </c>
      <c r="AE41">
        <v>4.0254920514761547</v>
      </c>
      <c r="AF41">
        <v>0</v>
      </c>
      <c r="AG41">
        <v>0</v>
      </c>
      <c r="AH41">
        <v>5.5524861668426606</v>
      </c>
      <c r="AI41">
        <v>0</v>
      </c>
      <c r="AJ41">
        <v>0</v>
      </c>
      <c r="AK41">
        <v>13.054546887312846</v>
      </c>
      <c r="AL41">
        <v>0.34284423407917397</v>
      </c>
      <c r="AM41">
        <v>2.5731567891973</v>
      </c>
      <c r="AN41">
        <v>0</v>
      </c>
      <c r="AO41">
        <v>0</v>
      </c>
      <c r="AP41">
        <v>0.37592000000000003</v>
      </c>
      <c r="AQ41">
        <v>0</v>
      </c>
      <c r="AR41">
        <v>6.4715507246376811</v>
      </c>
      <c r="AS41">
        <v>1.0846409455842998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686.97964399287514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78.88</v>
      </c>
      <c r="L42">
        <v>62.858772553307816</v>
      </c>
      <c r="M42">
        <v>0</v>
      </c>
      <c r="N42">
        <v>29.01</v>
      </c>
      <c r="O42">
        <v>48.73</v>
      </c>
      <c r="P42">
        <v>60.06</v>
      </c>
      <c r="Q42">
        <v>5.0199999999999996</v>
      </c>
      <c r="R42">
        <v>10.357460161804363</v>
      </c>
      <c r="S42">
        <v>6.45</v>
      </c>
      <c r="T42">
        <v>0</v>
      </c>
      <c r="U42">
        <v>295.08</v>
      </c>
      <c r="V42">
        <v>4.18</v>
      </c>
      <c r="W42">
        <v>11.052540813980226</v>
      </c>
      <c r="X42">
        <v>36.24</v>
      </c>
      <c r="Y42">
        <v>0</v>
      </c>
      <c r="Z42">
        <v>0</v>
      </c>
      <c r="AA42">
        <v>0</v>
      </c>
      <c r="AB42">
        <v>3.2183510877719437</v>
      </c>
      <c r="AC42">
        <v>2.3618815768807915</v>
      </c>
      <c r="AD42">
        <v>0</v>
      </c>
      <c r="AE42">
        <v>4.0254920514761547</v>
      </c>
      <c r="AF42">
        <v>0</v>
      </c>
      <c r="AG42">
        <v>0</v>
      </c>
      <c r="AH42">
        <v>5.5524861668426606</v>
      </c>
      <c r="AI42">
        <v>0</v>
      </c>
      <c r="AJ42">
        <v>0</v>
      </c>
      <c r="AK42">
        <v>13.054546887312846</v>
      </c>
      <c r="AL42">
        <v>0.34284423407917397</v>
      </c>
      <c r="AM42">
        <v>2.5731567891973</v>
      </c>
      <c r="AN42">
        <v>0</v>
      </c>
      <c r="AO42">
        <v>0</v>
      </c>
      <c r="AP42">
        <v>0.37592000000000003</v>
      </c>
      <c r="AQ42">
        <v>0</v>
      </c>
      <c r="AR42">
        <v>0.54098913043478258</v>
      </c>
      <c r="AS42">
        <v>1.0846409455842998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681.04908239867223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78.960000000000008</v>
      </c>
      <c r="L43">
        <v>62.861226464792303</v>
      </c>
      <c r="M43">
        <v>0</v>
      </c>
      <c r="N43">
        <v>29.01</v>
      </c>
      <c r="O43">
        <v>48.73</v>
      </c>
      <c r="P43">
        <v>60.06</v>
      </c>
      <c r="Q43">
        <v>5.0199999999999996</v>
      </c>
      <c r="R43">
        <v>10.357460161804363</v>
      </c>
      <c r="S43">
        <v>6.45</v>
      </c>
      <c r="T43">
        <v>0</v>
      </c>
      <c r="U43">
        <v>295.08</v>
      </c>
      <c r="V43">
        <v>4.18</v>
      </c>
      <c r="W43">
        <v>11.052540813980226</v>
      </c>
      <c r="X43">
        <v>36.24</v>
      </c>
      <c r="Y43">
        <v>0</v>
      </c>
      <c r="Z43">
        <v>0</v>
      </c>
      <c r="AA43">
        <v>0</v>
      </c>
      <c r="AB43">
        <v>3.2183510877719437</v>
      </c>
      <c r="AC43">
        <v>2.3618815768807915</v>
      </c>
      <c r="AD43">
        <v>0</v>
      </c>
      <c r="AE43">
        <v>4.0254920514761547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13.054546887312846</v>
      </c>
      <c r="AL43">
        <v>0.34284423407917397</v>
      </c>
      <c r="AM43">
        <v>2.5731567891973</v>
      </c>
      <c r="AN43">
        <v>0</v>
      </c>
      <c r="AO43">
        <v>0</v>
      </c>
      <c r="AP43">
        <v>0.37592000000000003</v>
      </c>
      <c r="AQ43">
        <v>0</v>
      </c>
      <c r="AR43">
        <v>0.27176449275362319</v>
      </c>
      <c r="AS43">
        <v>1.0846409455842998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675.30982550563294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78.960000000000008</v>
      </c>
      <c r="L44">
        <v>62.861226464792303</v>
      </c>
      <c r="M44">
        <v>0</v>
      </c>
      <c r="N44">
        <v>29.01</v>
      </c>
      <c r="O44">
        <v>48.73</v>
      </c>
      <c r="P44">
        <v>60.06</v>
      </c>
      <c r="Q44">
        <v>5.0199999999999996</v>
      </c>
      <c r="R44">
        <v>10.357460161804363</v>
      </c>
      <c r="S44">
        <v>6.45</v>
      </c>
      <c r="T44">
        <v>0</v>
      </c>
      <c r="U44">
        <v>295.08</v>
      </c>
      <c r="V44">
        <v>4.18</v>
      </c>
      <c r="W44">
        <v>11.052540813980226</v>
      </c>
      <c r="X44">
        <v>36.24</v>
      </c>
      <c r="Y44">
        <v>0</v>
      </c>
      <c r="Z44">
        <v>0</v>
      </c>
      <c r="AA44">
        <v>0</v>
      </c>
      <c r="AB44">
        <v>3.2183510877719437</v>
      </c>
      <c r="AC44">
        <v>2.3618815768807915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13.054546887312846</v>
      </c>
      <c r="AL44">
        <v>0.34284423407917397</v>
      </c>
      <c r="AM44">
        <v>2.5731567891973</v>
      </c>
      <c r="AN44">
        <v>0</v>
      </c>
      <c r="AO44">
        <v>0</v>
      </c>
      <c r="AP44">
        <v>0.37592000000000003</v>
      </c>
      <c r="AQ44">
        <v>0</v>
      </c>
      <c r="AR44">
        <v>0.27176449275362319</v>
      </c>
      <c r="AS44">
        <v>1.0846409455842998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671.28433345415681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78.960000000000008</v>
      </c>
      <c r="L45">
        <v>62.861226464792303</v>
      </c>
      <c r="M45">
        <v>0</v>
      </c>
      <c r="N45">
        <v>29.01</v>
      </c>
      <c r="O45">
        <v>48.73</v>
      </c>
      <c r="P45">
        <v>60.06</v>
      </c>
      <c r="Q45">
        <v>5.0199999999999996</v>
      </c>
      <c r="R45">
        <v>10.357460161804363</v>
      </c>
      <c r="S45">
        <v>6.45</v>
      </c>
      <c r="T45">
        <v>0</v>
      </c>
      <c r="U45">
        <v>307.80790325065482</v>
      </c>
      <c r="V45">
        <v>4.18</v>
      </c>
      <c r="W45">
        <v>11.052540813980226</v>
      </c>
      <c r="X45">
        <v>36.24</v>
      </c>
      <c r="Y45">
        <v>0</v>
      </c>
      <c r="Z45">
        <v>0</v>
      </c>
      <c r="AA45">
        <v>0</v>
      </c>
      <c r="AB45">
        <v>3.2183510877719437</v>
      </c>
      <c r="AC45">
        <v>2.3618815768807915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13.054546887312846</v>
      </c>
      <c r="AL45">
        <v>2.2703907056798625</v>
      </c>
      <c r="AM45">
        <v>2.5731567891973</v>
      </c>
      <c r="AN45">
        <v>0</v>
      </c>
      <c r="AO45">
        <v>0</v>
      </c>
      <c r="AP45">
        <v>0.37592000000000003</v>
      </c>
      <c r="AQ45">
        <v>0</v>
      </c>
      <c r="AR45">
        <v>0.27176449275362319</v>
      </c>
      <c r="AS45">
        <v>1.0846409455842998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685.93978317641233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78.960000000000008</v>
      </c>
      <c r="L46">
        <v>62.861226464792303</v>
      </c>
      <c r="M46">
        <v>0</v>
      </c>
      <c r="N46">
        <v>29.01</v>
      </c>
      <c r="O46">
        <v>48.73</v>
      </c>
      <c r="P46">
        <v>60.06</v>
      </c>
      <c r="Q46">
        <v>5.0199999999999996</v>
      </c>
      <c r="R46">
        <v>10.357460161804363</v>
      </c>
      <c r="S46">
        <v>6.45</v>
      </c>
      <c r="T46">
        <v>0</v>
      </c>
      <c r="U46">
        <v>317.8</v>
      </c>
      <c r="V46">
        <v>4.18</v>
      </c>
      <c r="W46">
        <v>11.052540813980226</v>
      </c>
      <c r="X46">
        <v>36.24</v>
      </c>
      <c r="Y46">
        <v>0</v>
      </c>
      <c r="Z46">
        <v>0</v>
      </c>
      <c r="AA46">
        <v>0</v>
      </c>
      <c r="AB46">
        <v>3.2183510877719437</v>
      </c>
      <c r="AC46">
        <v>2.3618815768807915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13.054546887312846</v>
      </c>
      <c r="AL46">
        <v>13.624883820998281</v>
      </c>
      <c r="AM46">
        <v>1.2878484621155293</v>
      </c>
      <c r="AN46">
        <v>0</v>
      </c>
      <c r="AO46">
        <v>0</v>
      </c>
      <c r="AP46">
        <v>0.37592000000000003</v>
      </c>
      <c r="AQ46">
        <v>0</v>
      </c>
      <c r="AR46">
        <v>0.27176449275362319</v>
      </c>
      <c r="AS46">
        <v>1.0846409455842998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706.0010647139942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78.960000000000008</v>
      </c>
      <c r="L47">
        <v>62.861226464792303</v>
      </c>
      <c r="M47">
        <v>0</v>
      </c>
      <c r="N47">
        <v>29.01</v>
      </c>
      <c r="O47">
        <v>48.73</v>
      </c>
      <c r="P47">
        <v>60.06</v>
      </c>
      <c r="Q47">
        <v>5.0199999999999996</v>
      </c>
      <c r="R47">
        <v>10.357460161804363</v>
      </c>
      <c r="S47">
        <v>6.45</v>
      </c>
      <c r="T47">
        <v>0</v>
      </c>
      <c r="U47">
        <v>318.39</v>
      </c>
      <c r="V47">
        <v>4.18</v>
      </c>
      <c r="W47">
        <v>11.052540813980226</v>
      </c>
      <c r="X47">
        <v>36.24</v>
      </c>
      <c r="Y47">
        <v>0</v>
      </c>
      <c r="Z47">
        <v>0</v>
      </c>
      <c r="AA47">
        <v>0</v>
      </c>
      <c r="AB47">
        <v>3.2183510877719437</v>
      </c>
      <c r="AC47">
        <v>2.3618815768807915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13.054546887312846</v>
      </c>
      <c r="AL47">
        <v>13.624883820998281</v>
      </c>
      <c r="AM47">
        <v>1.2878484621155293</v>
      </c>
      <c r="AN47">
        <v>0</v>
      </c>
      <c r="AO47">
        <v>0</v>
      </c>
      <c r="AP47">
        <v>0.37592000000000003</v>
      </c>
      <c r="AQ47">
        <v>0</v>
      </c>
      <c r="AR47">
        <v>0.27176449275362319</v>
      </c>
      <c r="AS47">
        <v>1.0846409455842998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706.59106471399423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53.87</v>
      </c>
      <c r="L48">
        <v>62.861226464792303</v>
      </c>
      <c r="M48">
        <v>0</v>
      </c>
      <c r="N48">
        <v>29.01</v>
      </c>
      <c r="O48">
        <v>48.73</v>
      </c>
      <c r="P48">
        <v>60.06</v>
      </c>
      <c r="Q48">
        <v>5.0199999999999996</v>
      </c>
      <c r="R48">
        <v>10.357460161804363</v>
      </c>
      <c r="S48">
        <v>6.45</v>
      </c>
      <c r="T48">
        <v>0</v>
      </c>
      <c r="U48">
        <v>318.39</v>
      </c>
      <c r="V48">
        <v>4.18</v>
      </c>
      <c r="W48">
        <v>11.052540813980226</v>
      </c>
      <c r="X48">
        <v>36.24</v>
      </c>
      <c r="Y48">
        <v>0</v>
      </c>
      <c r="Z48">
        <v>0</v>
      </c>
      <c r="AA48">
        <v>0</v>
      </c>
      <c r="AB48">
        <v>3.2183510877719437</v>
      </c>
      <c r="AC48">
        <v>2.3618815768807915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13.054546887312846</v>
      </c>
      <c r="AL48">
        <v>13.624883820998281</v>
      </c>
      <c r="AM48">
        <v>1.2878484621155293</v>
      </c>
      <c r="AN48">
        <v>0</v>
      </c>
      <c r="AO48">
        <v>0</v>
      </c>
      <c r="AP48">
        <v>0.37592000000000003</v>
      </c>
      <c r="AQ48">
        <v>0</v>
      </c>
      <c r="AR48">
        <v>0.27176449275362319</v>
      </c>
      <c r="AS48">
        <v>1.0846409455842998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681.5010647139942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65.100000000000009</v>
      </c>
      <c r="L49">
        <v>62.861382115608713</v>
      </c>
      <c r="M49">
        <v>0</v>
      </c>
      <c r="N49">
        <v>29.01</v>
      </c>
      <c r="O49">
        <v>48.73</v>
      </c>
      <c r="P49">
        <v>60.06</v>
      </c>
      <c r="Q49">
        <v>5.0199999999999996</v>
      </c>
      <c r="R49">
        <v>10.357460161804363</v>
      </c>
      <c r="S49">
        <v>6.45</v>
      </c>
      <c r="T49">
        <v>0</v>
      </c>
      <c r="U49">
        <v>318.39</v>
      </c>
      <c r="V49">
        <v>4.18</v>
      </c>
      <c r="W49">
        <v>11.052540813980226</v>
      </c>
      <c r="X49">
        <v>36.24</v>
      </c>
      <c r="Y49">
        <v>0</v>
      </c>
      <c r="Z49">
        <v>0</v>
      </c>
      <c r="AA49">
        <v>0</v>
      </c>
      <c r="AB49">
        <v>3.2183510877719437</v>
      </c>
      <c r="AC49">
        <v>2.3618815768807915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13.054546887312846</v>
      </c>
      <c r="AL49">
        <v>13.624883820998281</v>
      </c>
      <c r="AM49">
        <v>1.2878484621155293</v>
      </c>
      <c r="AN49">
        <v>0</v>
      </c>
      <c r="AO49">
        <v>0</v>
      </c>
      <c r="AP49">
        <v>0.37592000000000003</v>
      </c>
      <c r="AQ49">
        <v>0</v>
      </c>
      <c r="AR49">
        <v>0.27176449275362319</v>
      </c>
      <c r="AS49">
        <v>1.0846409455842998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692.73122036481061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41.368570441273022</v>
      </c>
      <c r="L50">
        <v>62.861655168781937</v>
      </c>
      <c r="M50">
        <v>0</v>
      </c>
      <c r="N50">
        <v>29.01</v>
      </c>
      <c r="O50">
        <v>48.73</v>
      </c>
      <c r="P50">
        <v>60.06</v>
      </c>
      <c r="Q50">
        <v>5.0199999999999996</v>
      </c>
      <c r="R50">
        <v>10.357460161804363</v>
      </c>
      <c r="S50">
        <v>6.45</v>
      </c>
      <c r="T50">
        <v>0</v>
      </c>
      <c r="U50">
        <v>318.39</v>
      </c>
      <c r="V50">
        <v>4.18</v>
      </c>
      <c r="W50">
        <v>11.052540813980226</v>
      </c>
      <c r="X50">
        <v>36.24</v>
      </c>
      <c r="Y50">
        <v>0</v>
      </c>
      <c r="Z50">
        <v>0</v>
      </c>
      <c r="AA50">
        <v>0</v>
      </c>
      <c r="AB50">
        <v>3.2183510877719437</v>
      </c>
      <c r="AC50">
        <v>2.3618815768807915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13.054546887312846</v>
      </c>
      <c r="AL50">
        <v>2.2703907056798625</v>
      </c>
      <c r="AM50">
        <v>0</v>
      </c>
      <c r="AN50">
        <v>0</v>
      </c>
      <c r="AO50">
        <v>0</v>
      </c>
      <c r="AP50">
        <v>0.37592000000000003</v>
      </c>
      <c r="AQ50">
        <v>0</v>
      </c>
      <c r="AR50">
        <v>0.27176449275362319</v>
      </c>
      <c r="AS50">
        <v>1.0846409455842998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656.35772228182293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55.42</v>
      </c>
      <c r="L51">
        <v>62.861655168781937</v>
      </c>
      <c r="M51">
        <v>0</v>
      </c>
      <c r="N51">
        <v>29.01</v>
      </c>
      <c r="O51">
        <v>48.73</v>
      </c>
      <c r="P51">
        <v>60.06</v>
      </c>
      <c r="Q51">
        <v>5.0200000000000005</v>
      </c>
      <c r="R51">
        <v>10.357053469852103</v>
      </c>
      <c r="S51">
        <v>6.4499999999999993</v>
      </c>
      <c r="T51">
        <v>0</v>
      </c>
      <c r="U51">
        <v>318.39</v>
      </c>
      <c r="V51">
        <v>4.18</v>
      </c>
      <c r="W51">
        <v>11.052540813980226</v>
      </c>
      <c r="X51">
        <v>36.24</v>
      </c>
      <c r="Y51">
        <v>0</v>
      </c>
      <c r="Z51">
        <v>0</v>
      </c>
      <c r="AA51">
        <v>0</v>
      </c>
      <c r="AB51">
        <v>3.2183510877719437</v>
      </c>
      <c r="AC51">
        <v>2.3618815768807915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13.054546887312846</v>
      </c>
      <c r="AL51">
        <v>0.34284423407917397</v>
      </c>
      <c r="AM51">
        <v>0</v>
      </c>
      <c r="AN51">
        <v>0</v>
      </c>
      <c r="AO51">
        <v>0</v>
      </c>
      <c r="AP51">
        <v>0.37592000000000003</v>
      </c>
      <c r="AQ51">
        <v>0</v>
      </c>
      <c r="AR51">
        <v>0.27176449275362319</v>
      </c>
      <c r="AS51">
        <v>1.0846409455842998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668.48119867699688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50.02000000000001</v>
      </c>
      <c r="L52">
        <v>62.861655168781937</v>
      </c>
      <c r="M52">
        <v>0</v>
      </c>
      <c r="N52">
        <v>29.01</v>
      </c>
      <c r="O52">
        <v>48.73</v>
      </c>
      <c r="P52">
        <v>60.06</v>
      </c>
      <c r="Q52">
        <v>5.0200000000000005</v>
      </c>
      <c r="R52">
        <v>10.357053469852103</v>
      </c>
      <c r="S52">
        <v>6.4499999999999993</v>
      </c>
      <c r="T52">
        <v>0</v>
      </c>
      <c r="U52">
        <v>318.39</v>
      </c>
      <c r="V52">
        <v>4.18</v>
      </c>
      <c r="W52">
        <v>11.052540813980226</v>
      </c>
      <c r="X52">
        <v>36.24</v>
      </c>
      <c r="Y52">
        <v>0</v>
      </c>
      <c r="Z52">
        <v>0</v>
      </c>
      <c r="AA52">
        <v>0</v>
      </c>
      <c r="AB52">
        <v>3.2183510877719437</v>
      </c>
      <c r="AC52">
        <v>2.3618815768807915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13.054546887312846</v>
      </c>
      <c r="AL52">
        <v>0.34284423407917397</v>
      </c>
      <c r="AM52">
        <v>0</v>
      </c>
      <c r="AN52">
        <v>0</v>
      </c>
      <c r="AO52">
        <v>0</v>
      </c>
      <c r="AP52">
        <v>0.37592000000000003</v>
      </c>
      <c r="AQ52">
        <v>0</v>
      </c>
      <c r="AR52">
        <v>0.27176449275362319</v>
      </c>
      <c r="AS52">
        <v>1.0846409455842998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663.08119867699679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52.910000000000004</v>
      </c>
      <c r="L53">
        <v>62.861655168781937</v>
      </c>
      <c r="M53">
        <v>0</v>
      </c>
      <c r="N53">
        <v>29.01</v>
      </c>
      <c r="O53">
        <v>48.73</v>
      </c>
      <c r="P53">
        <v>60.06</v>
      </c>
      <c r="Q53">
        <v>5.0200000000000005</v>
      </c>
      <c r="R53">
        <v>10.357053469852103</v>
      </c>
      <c r="S53">
        <v>6.4499999999999993</v>
      </c>
      <c r="T53">
        <v>0</v>
      </c>
      <c r="U53">
        <v>318.39</v>
      </c>
      <c r="V53">
        <v>4.18</v>
      </c>
      <c r="W53">
        <v>11.052540813980226</v>
      </c>
      <c r="X53">
        <v>36.24</v>
      </c>
      <c r="Y53">
        <v>0</v>
      </c>
      <c r="Z53">
        <v>0</v>
      </c>
      <c r="AA53">
        <v>0</v>
      </c>
      <c r="AB53">
        <v>3.2183510877719437</v>
      </c>
      <c r="AC53">
        <v>2.3618815768807915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13.054546887312846</v>
      </c>
      <c r="AL53">
        <v>0.34284423407917397</v>
      </c>
      <c r="AM53">
        <v>0</v>
      </c>
      <c r="AN53">
        <v>0</v>
      </c>
      <c r="AO53">
        <v>0</v>
      </c>
      <c r="AP53">
        <v>0.37592000000000003</v>
      </c>
      <c r="AQ53">
        <v>0</v>
      </c>
      <c r="AR53">
        <v>0.27176449275362319</v>
      </c>
      <c r="AS53">
        <v>1.0846409455842998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665.97119867699689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20.239999999999998</v>
      </c>
      <c r="L54">
        <v>33.67</v>
      </c>
      <c r="M54">
        <v>0</v>
      </c>
      <c r="N54">
        <v>29.01</v>
      </c>
      <c r="O54">
        <v>48.73</v>
      </c>
      <c r="P54">
        <v>60.06</v>
      </c>
      <c r="Q54">
        <v>5.0200000000000005</v>
      </c>
      <c r="R54">
        <v>10.357053469852103</v>
      </c>
      <c r="S54">
        <v>6.4499999999999993</v>
      </c>
      <c r="T54">
        <v>0</v>
      </c>
      <c r="U54">
        <v>318.39</v>
      </c>
      <c r="V54">
        <v>4.34</v>
      </c>
      <c r="W54">
        <v>11.052540813980226</v>
      </c>
      <c r="X54">
        <v>36.24</v>
      </c>
      <c r="Y54">
        <v>0</v>
      </c>
      <c r="Z54">
        <v>0</v>
      </c>
      <c r="AA54">
        <v>0</v>
      </c>
      <c r="AB54">
        <v>3.2183510877719437</v>
      </c>
      <c r="AC54">
        <v>2.3618815768807915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13.054546887312846</v>
      </c>
      <c r="AL54">
        <v>0.34284423407917397</v>
      </c>
      <c r="AM54">
        <v>0</v>
      </c>
      <c r="AN54">
        <v>0</v>
      </c>
      <c r="AO54">
        <v>0</v>
      </c>
      <c r="AP54">
        <v>0.37592000000000003</v>
      </c>
      <c r="AQ54">
        <v>0</v>
      </c>
      <c r="AR54">
        <v>0.27176449275362319</v>
      </c>
      <c r="AS54">
        <v>1.0846409455842998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604.26954350821507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20.200000000000003</v>
      </c>
      <c r="L55">
        <v>33.67</v>
      </c>
      <c r="M55">
        <v>0</v>
      </c>
      <c r="N55">
        <v>29.01</v>
      </c>
      <c r="O55">
        <v>48.73</v>
      </c>
      <c r="P55">
        <v>60.06</v>
      </c>
      <c r="Q55">
        <v>5.0200000000000005</v>
      </c>
      <c r="R55">
        <v>10.357053469852103</v>
      </c>
      <c r="S55">
        <v>6.4499999999999993</v>
      </c>
      <c r="T55">
        <v>0</v>
      </c>
      <c r="U55">
        <v>318.39</v>
      </c>
      <c r="V55">
        <v>4.34</v>
      </c>
      <c r="W55">
        <v>11.052540813980226</v>
      </c>
      <c r="X55">
        <v>36.24</v>
      </c>
      <c r="Y55">
        <v>0</v>
      </c>
      <c r="Z55">
        <v>1.5925799999999999</v>
      </c>
      <c r="AA55">
        <v>0</v>
      </c>
      <c r="AB55">
        <v>3.2183510877719437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13.054546887312846</v>
      </c>
      <c r="AL55">
        <v>0.34284423407917397</v>
      </c>
      <c r="AM55">
        <v>0</v>
      </c>
      <c r="AN55">
        <v>0</v>
      </c>
      <c r="AO55">
        <v>0</v>
      </c>
      <c r="AP55">
        <v>0.37592000000000003</v>
      </c>
      <c r="AQ55">
        <v>0</v>
      </c>
      <c r="AR55">
        <v>0.27176449275362319</v>
      </c>
      <c r="AS55">
        <v>1.0846409455842998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603.46024193133428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20.200000000000003</v>
      </c>
      <c r="L56">
        <v>33.67</v>
      </c>
      <c r="M56">
        <v>0</v>
      </c>
      <c r="N56">
        <v>29.01</v>
      </c>
      <c r="O56">
        <v>48.73</v>
      </c>
      <c r="P56">
        <v>60.06</v>
      </c>
      <c r="Q56">
        <v>5.0200000000000005</v>
      </c>
      <c r="R56">
        <v>10.357053469852103</v>
      </c>
      <c r="S56">
        <v>6.4499999999999993</v>
      </c>
      <c r="T56">
        <v>0</v>
      </c>
      <c r="U56">
        <v>318.39</v>
      </c>
      <c r="V56">
        <v>4.34</v>
      </c>
      <c r="W56">
        <v>11.052540813980226</v>
      </c>
      <c r="X56">
        <v>36.24</v>
      </c>
      <c r="Y56">
        <v>0</v>
      </c>
      <c r="Z56">
        <v>1.5925799999999999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13.054546887312846</v>
      </c>
      <c r="AL56">
        <v>0.34284423407917397</v>
      </c>
      <c r="AM56">
        <v>0</v>
      </c>
      <c r="AN56">
        <v>0</v>
      </c>
      <c r="AO56">
        <v>0</v>
      </c>
      <c r="AP56">
        <v>0.37592000000000003</v>
      </c>
      <c r="AQ56">
        <v>0</v>
      </c>
      <c r="AR56">
        <v>0.27176449275362319</v>
      </c>
      <c r="AS56">
        <v>1.0846409455842998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600.24189084356237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20.2</v>
      </c>
      <c r="L57">
        <v>33.67</v>
      </c>
      <c r="M57">
        <v>0</v>
      </c>
      <c r="N57">
        <v>29.01</v>
      </c>
      <c r="O57">
        <v>48.73</v>
      </c>
      <c r="P57">
        <v>60.06</v>
      </c>
      <c r="Q57">
        <v>5.0200000000000005</v>
      </c>
      <c r="R57">
        <v>10.357053469852103</v>
      </c>
      <c r="S57">
        <v>6.4499999999999993</v>
      </c>
      <c r="T57">
        <v>0</v>
      </c>
      <c r="U57">
        <v>318.39</v>
      </c>
      <c r="V57">
        <v>4.34</v>
      </c>
      <c r="W57">
        <v>11.052540813980226</v>
      </c>
      <c r="X57">
        <v>36.24</v>
      </c>
      <c r="Y57">
        <v>0</v>
      </c>
      <c r="Z57">
        <v>1.5925799999999999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13.054546887312846</v>
      </c>
      <c r="AL57">
        <v>0.34284423407917397</v>
      </c>
      <c r="AM57">
        <v>0</v>
      </c>
      <c r="AN57">
        <v>0</v>
      </c>
      <c r="AO57">
        <v>0</v>
      </c>
      <c r="AP57">
        <v>0.37592000000000003</v>
      </c>
      <c r="AQ57">
        <v>0</v>
      </c>
      <c r="AR57">
        <v>0.27176449275362319</v>
      </c>
      <c r="AS57">
        <v>1.0846409455842998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600.24189084356237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20.59</v>
      </c>
      <c r="L58">
        <v>33.67</v>
      </c>
      <c r="M58">
        <v>0</v>
      </c>
      <c r="N58">
        <v>29.01</v>
      </c>
      <c r="O58">
        <v>48.73</v>
      </c>
      <c r="P58">
        <v>60.06</v>
      </c>
      <c r="Q58">
        <v>5.0200000000000005</v>
      </c>
      <c r="R58">
        <v>10.357053469852103</v>
      </c>
      <c r="S58">
        <v>6.4499999999999993</v>
      </c>
      <c r="T58">
        <v>0</v>
      </c>
      <c r="U58">
        <v>318.39</v>
      </c>
      <c r="V58">
        <v>4.34</v>
      </c>
      <c r="W58">
        <v>11.052540813980226</v>
      </c>
      <c r="X58">
        <v>36.24</v>
      </c>
      <c r="Y58">
        <v>0</v>
      </c>
      <c r="Z58">
        <v>1.5925799999999999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13.054546887312846</v>
      </c>
      <c r="AL58">
        <v>0.34284423407917397</v>
      </c>
      <c r="AM58">
        <v>0</v>
      </c>
      <c r="AN58">
        <v>0</v>
      </c>
      <c r="AO58">
        <v>0</v>
      </c>
      <c r="AP58">
        <v>0.37592000000000003</v>
      </c>
      <c r="AQ58">
        <v>0</v>
      </c>
      <c r="AR58">
        <v>0.27176449275362319</v>
      </c>
      <c r="AS58">
        <v>1.0846409455842998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600.63189084356225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20.2</v>
      </c>
      <c r="L59">
        <v>33.67</v>
      </c>
      <c r="M59">
        <v>0</v>
      </c>
      <c r="N59">
        <v>29.01</v>
      </c>
      <c r="O59">
        <v>48.73</v>
      </c>
      <c r="P59">
        <v>60.06</v>
      </c>
      <c r="Q59">
        <v>5.0200000000000005</v>
      </c>
      <c r="R59">
        <v>10.357053469852103</v>
      </c>
      <c r="S59">
        <v>6.4499999999999993</v>
      </c>
      <c r="T59">
        <v>0</v>
      </c>
      <c r="U59">
        <v>318.39</v>
      </c>
      <c r="V59">
        <v>4.34</v>
      </c>
      <c r="W59">
        <v>11.052540813980226</v>
      </c>
      <c r="X59">
        <v>36.24</v>
      </c>
      <c r="Y59">
        <v>0</v>
      </c>
      <c r="Z59">
        <v>1.5925799999999999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13.054546887312846</v>
      </c>
      <c r="AL59">
        <v>0.34284423407917397</v>
      </c>
      <c r="AM59">
        <v>0</v>
      </c>
      <c r="AN59">
        <v>0</v>
      </c>
      <c r="AO59">
        <v>0</v>
      </c>
      <c r="AP59">
        <v>0.37592000000000003</v>
      </c>
      <c r="AQ59">
        <v>0</v>
      </c>
      <c r="AR59">
        <v>0.27176449275362319</v>
      </c>
      <c r="AS59">
        <v>1.0846409455842998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600.24189084356237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20.2</v>
      </c>
      <c r="L60">
        <v>50.02136316564016</v>
      </c>
      <c r="M60">
        <v>0</v>
      </c>
      <c r="N60">
        <v>29.01</v>
      </c>
      <c r="O60">
        <v>48.73</v>
      </c>
      <c r="P60">
        <v>60.06</v>
      </c>
      <c r="Q60">
        <v>5.0200000000000005</v>
      </c>
      <c r="R60">
        <v>10.357053469852103</v>
      </c>
      <c r="S60">
        <v>6.4499999999999993</v>
      </c>
      <c r="T60">
        <v>0</v>
      </c>
      <c r="U60">
        <v>318.39</v>
      </c>
      <c r="V60">
        <v>4.34</v>
      </c>
      <c r="W60">
        <v>11.052540813980226</v>
      </c>
      <c r="X60">
        <v>36.24</v>
      </c>
      <c r="Y60">
        <v>0</v>
      </c>
      <c r="Z60">
        <v>1.5925799999999999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13.054546887312846</v>
      </c>
      <c r="AL60">
        <v>0.34284423407917397</v>
      </c>
      <c r="AM60">
        <v>0</v>
      </c>
      <c r="AN60">
        <v>0</v>
      </c>
      <c r="AO60">
        <v>0</v>
      </c>
      <c r="AP60">
        <v>0.37592000000000003</v>
      </c>
      <c r="AQ60">
        <v>0</v>
      </c>
      <c r="AR60">
        <v>0.27176449275362319</v>
      </c>
      <c r="AS60">
        <v>1.0846409455842998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616.5932540092025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19.96</v>
      </c>
      <c r="L61">
        <v>62.861655168781937</v>
      </c>
      <c r="M61">
        <v>0</v>
      </c>
      <c r="N61">
        <v>29.01</v>
      </c>
      <c r="O61">
        <v>48.73</v>
      </c>
      <c r="P61">
        <v>60.06</v>
      </c>
      <c r="Q61">
        <v>5.0200000000000005</v>
      </c>
      <c r="R61">
        <v>10.357053469852103</v>
      </c>
      <c r="S61">
        <v>6.4499999999999993</v>
      </c>
      <c r="T61">
        <v>0</v>
      </c>
      <c r="U61">
        <v>318.39</v>
      </c>
      <c r="V61">
        <v>4.34</v>
      </c>
      <c r="W61">
        <v>11.052540813980226</v>
      </c>
      <c r="X61">
        <v>36.24</v>
      </c>
      <c r="Y61">
        <v>0</v>
      </c>
      <c r="Z61">
        <v>1.5925799999999999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13.054546887312846</v>
      </c>
      <c r="AL61">
        <v>0.34284423407917397</v>
      </c>
      <c r="AM61">
        <v>0</v>
      </c>
      <c r="AN61">
        <v>0</v>
      </c>
      <c r="AO61">
        <v>0</v>
      </c>
      <c r="AP61">
        <v>0.37592000000000003</v>
      </c>
      <c r="AQ61">
        <v>0</v>
      </c>
      <c r="AR61">
        <v>0.27176449275362319</v>
      </c>
      <c r="AS61">
        <v>1.0846409455842998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629.1935460123442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35.880000000000003</v>
      </c>
      <c r="L62">
        <v>62.861655168781937</v>
      </c>
      <c r="M62">
        <v>0</v>
      </c>
      <c r="N62">
        <v>29.01</v>
      </c>
      <c r="O62">
        <v>48.73</v>
      </c>
      <c r="P62">
        <v>60.06</v>
      </c>
      <c r="Q62">
        <v>5.0200000000000005</v>
      </c>
      <c r="R62">
        <v>10.357053469852103</v>
      </c>
      <c r="S62">
        <v>6.4499999999999993</v>
      </c>
      <c r="T62">
        <v>0</v>
      </c>
      <c r="U62">
        <v>318.39</v>
      </c>
      <c r="V62">
        <v>4.34</v>
      </c>
      <c r="W62">
        <v>11.052540813980226</v>
      </c>
      <c r="X62">
        <v>36.24</v>
      </c>
      <c r="Y62">
        <v>0</v>
      </c>
      <c r="Z62">
        <v>1.5925799999999999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13.054546887312846</v>
      </c>
      <c r="AL62">
        <v>0.34284423407917397</v>
      </c>
      <c r="AM62">
        <v>0</v>
      </c>
      <c r="AN62">
        <v>0</v>
      </c>
      <c r="AO62">
        <v>0</v>
      </c>
      <c r="AP62">
        <v>0.37592000000000003</v>
      </c>
      <c r="AQ62">
        <v>0</v>
      </c>
      <c r="AR62">
        <v>0.27176449275362319</v>
      </c>
      <c r="AS62">
        <v>1.0846409455842998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645.11354601234427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20.200000000000003</v>
      </c>
      <c r="L63">
        <v>62.861655168781937</v>
      </c>
      <c r="M63">
        <v>0</v>
      </c>
      <c r="N63">
        <v>29.01</v>
      </c>
      <c r="O63">
        <v>48.73</v>
      </c>
      <c r="P63">
        <v>60.06</v>
      </c>
      <c r="Q63">
        <v>5.0200000000000005</v>
      </c>
      <c r="R63">
        <v>10.357053469852103</v>
      </c>
      <c r="S63">
        <v>6.4499999999999993</v>
      </c>
      <c r="T63">
        <v>0</v>
      </c>
      <c r="U63">
        <v>318.39</v>
      </c>
      <c r="V63">
        <v>4.18</v>
      </c>
      <c r="W63">
        <v>11.052540813980226</v>
      </c>
      <c r="X63">
        <v>36.24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13.054546887312846</v>
      </c>
      <c r="AL63">
        <v>0.34284423407917397</v>
      </c>
      <c r="AM63">
        <v>0</v>
      </c>
      <c r="AN63">
        <v>0</v>
      </c>
      <c r="AO63">
        <v>0</v>
      </c>
      <c r="AP63">
        <v>0.37592000000000003</v>
      </c>
      <c r="AQ63">
        <v>0</v>
      </c>
      <c r="AR63">
        <v>0.27176449275362319</v>
      </c>
      <c r="AS63">
        <v>1.0846409455842998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627.68096601234413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20.200000000000003</v>
      </c>
      <c r="L64">
        <v>62.861655168781937</v>
      </c>
      <c r="M64">
        <v>0</v>
      </c>
      <c r="N64">
        <v>29.01</v>
      </c>
      <c r="O64">
        <v>48.73</v>
      </c>
      <c r="P64">
        <v>60.06</v>
      </c>
      <c r="Q64">
        <v>5.0199999999999996</v>
      </c>
      <c r="R64">
        <v>10.357053469852103</v>
      </c>
      <c r="S64">
        <v>6.45</v>
      </c>
      <c r="T64">
        <v>0</v>
      </c>
      <c r="U64">
        <v>318.39</v>
      </c>
      <c r="V64">
        <v>4.18</v>
      </c>
      <c r="W64">
        <v>11.052540813980226</v>
      </c>
      <c r="X64">
        <v>36.24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13.054546887312846</v>
      </c>
      <c r="AL64">
        <v>0.34284423407917397</v>
      </c>
      <c r="AM64">
        <v>0</v>
      </c>
      <c r="AN64">
        <v>0</v>
      </c>
      <c r="AO64">
        <v>0</v>
      </c>
      <c r="AP64">
        <v>0.37592000000000003</v>
      </c>
      <c r="AQ64">
        <v>0</v>
      </c>
      <c r="AR64">
        <v>0.27176449275362319</v>
      </c>
      <c r="AS64">
        <v>1.0846409455842998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627.68096601234413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20.200000000000003</v>
      </c>
      <c r="L65">
        <v>62.861347885753496</v>
      </c>
      <c r="M65">
        <v>0</v>
      </c>
      <c r="N65">
        <v>29.01</v>
      </c>
      <c r="O65">
        <v>48.73</v>
      </c>
      <c r="P65">
        <v>60.06</v>
      </c>
      <c r="Q65">
        <v>5.0199999999999996</v>
      </c>
      <c r="R65">
        <v>10.357053469852103</v>
      </c>
      <c r="S65">
        <v>6.45</v>
      </c>
      <c r="T65">
        <v>0</v>
      </c>
      <c r="U65">
        <v>318.39</v>
      </c>
      <c r="V65">
        <v>4.18</v>
      </c>
      <c r="W65">
        <v>11.052540813980226</v>
      </c>
      <c r="X65">
        <v>36.24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13.054546887312846</v>
      </c>
      <c r="AL65">
        <v>0.34284423407917397</v>
      </c>
      <c r="AM65">
        <v>0</v>
      </c>
      <c r="AN65">
        <v>0</v>
      </c>
      <c r="AO65">
        <v>0</v>
      </c>
      <c r="AP65">
        <v>0.28194000000000008</v>
      </c>
      <c r="AQ65">
        <v>0</v>
      </c>
      <c r="AR65">
        <v>0.27176449275362319</v>
      </c>
      <c r="AS65">
        <v>1.0846409455842998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627.58667872931574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20.200000000000003</v>
      </c>
      <c r="L66">
        <v>33.67</v>
      </c>
      <c r="M66">
        <v>0</v>
      </c>
      <c r="N66">
        <v>29.01</v>
      </c>
      <c r="O66">
        <v>48.73</v>
      </c>
      <c r="P66">
        <v>60.06</v>
      </c>
      <c r="Q66">
        <v>5.0199999999999996</v>
      </c>
      <c r="R66">
        <v>10.357053469852103</v>
      </c>
      <c r="S66">
        <v>6.45</v>
      </c>
      <c r="T66">
        <v>0</v>
      </c>
      <c r="U66">
        <v>318.39</v>
      </c>
      <c r="V66">
        <v>4.18</v>
      </c>
      <c r="W66">
        <v>11.052540813980226</v>
      </c>
      <c r="X66">
        <v>36.24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13.054546887312846</v>
      </c>
      <c r="AL66">
        <v>0.34284423407917397</v>
      </c>
      <c r="AM66">
        <v>0</v>
      </c>
      <c r="AN66">
        <v>0</v>
      </c>
      <c r="AO66">
        <v>0</v>
      </c>
      <c r="AP66">
        <v>0.28194000000000008</v>
      </c>
      <c r="AQ66">
        <v>0</v>
      </c>
      <c r="AR66">
        <v>0.27176449275362319</v>
      </c>
      <c r="AS66">
        <v>1.0846409455842998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598.39533084356231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20.200000000000003</v>
      </c>
      <c r="L67">
        <v>33.670560942289754</v>
      </c>
      <c r="M67">
        <v>0</v>
      </c>
      <c r="N67">
        <v>29.01</v>
      </c>
      <c r="O67">
        <v>48.73</v>
      </c>
      <c r="P67">
        <v>60.06</v>
      </c>
      <c r="Q67">
        <v>5.0199999999999996</v>
      </c>
      <c r="R67">
        <v>9.83</v>
      </c>
      <c r="S67">
        <v>6.45</v>
      </c>
      <c r="T67">
        <v>0</v>
      </c>
      <c r="U67">
        <v>318.39</v>
      </c>
      <c r="V67">
        <v>4.18</v>
      </c>
      <c r="W67">
        <v>11.052540813980226</v>
      </c>
      <c r="X67">
        <v>36.24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13.054546887312846</v>
      </c>
      <c r="AL67">
        <v>0.34284423407917397</v>
      </c>
      <c r="AM67">
        <v>0</v>
      </c>
      <c r="AN67">
        <v>0</v>
      </c>
      <c r="AO67">
        <v>0</v>
      </c>
      <c r="AP67">
        <v>0.28194000000000008</v>
      </c>
      <c r="AQ67">
        <v>0</v>
      </c>
      <c r="AR67">
        <v>0.27176449275362319</v>
      </c>
      <c r="AS67">
        <v>1.0846409455842998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597.86883831599994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20.200000000000003</v>
      </c>
      <c r="L68">
        <v>33.670560942289754</v>
      </c>
      <c r="M68">
        <v>0</v>
      </c>
      <c r="N68">
        <v>29.01</v>
      </c>
      <c r="O68">
        <v>48.73</v>
      </c>
      <c r="P68">
        <v>60.06</v>
      </c>
      <c r="Q68">
        <v>5.0199999999999996</v>
      </c>
      <c r="R68">
        <v>10.357460161804363</v>
      </c>
      <c r="S68">
        <v>6.45</v>
      </c>
      <c r="T68">
        <v>0</v>
      </c>
      <c r="U68">
        <v>318.39</v>
      </c>
      <c r="V68">
        <v>4.18</v>
      </c>
      <c r="W68">
        <v>11.052540813980226</v>
      </c>
      <c r="X68">
        <v>36.24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13.054546887312846</v>
      </c>
      <c r="AL68">
        <v>0.34284423407917397</v>
      </c>
      <c r="AM68">
        <v>0</v>
      </c>
      <c r="AN68">
        <v>0</v>
      </c>
      <c r="AO68">
        <v>0</v>
      </c>
      <c r="AP68">
        <v>0.28194000000000008</v>
      </c>
      <c r="AQ68">
        <v>0</v>
      </c>
      <c r="AR68">
        <v>0.27176449275362319</v>
      </c>
      <c r="AS68">
        <v>1.0846409455842998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598.39629847780429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40.400000000000006</v>
      </c>
      <c r="L69">
        <v>62.860998681346615</v>
      </c>
      <c r="M69">
        <v>0</v>
      </c>
      <c r="N69">
        <v>29.01</v>
      </c>
      <c r="O69">
        <v>48.73</v>
      </c>
      <c r="P69">
        <v>60.06</v>
      </c>
      <c r="Q69">
        <v>5.0199999999999996</v>
      </c>
      <c r="R69">
        <v>10.357460161804363</v>
      </c>
      <c r="S69">
        <v>6.45</v>
      </c>
      <c r="T69">
        <v>0</v>
      </c>
      <c r="U69">
        <v>318.39</v>
      </c>
      <c r="V69">
        <v>4.18</v>
      </c>
      <c r="W69">
        <v>11.052540813980226</v>
      </c>
      <c r="X69">
        <v>36.24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13.054546887312846</v>
      </c>
      <c r="AL69">
        <v>0.34284423407917397</v>
      </c>
      <c r="AM69">
        <v>2.5731567891973</v>
      </c>
      <c r="AN69">
        <v>0</v>
      </c>
      <c r="AO69">
        <v>0</v>
      </c>
      <c r="AP69">
        <v>0.28194000000000008</v>
      </c>
      <c r="AQ69">
        <v>0</v>
      </c>
      <c r="AR69">
        <v>0.27176449275362319</v>
      </c>
      <c r="AS69">
        <v>1.0846409455842998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650.35989300605843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78.960000000000008</v>
      </c>
      <c r="L70">
        <v>62.860998681346615</v>
      </c>
      <c r="M70">
        <v>0</v>
      </c>
      <c r="N70">
        <v>29.01</v>
      </c>
      <c r="O70">
        <v>48.73</v>
      </c>
      <c r="P70">
        <v>60.06</v>
      </c>
      <c r="Q70">
        <v>5.0199999999999996</v>
      </c>
      <c r="R70">
        <v>10.357460161804363</v>
      </c>
      <c r="S70">
        <v>6.45</v>
      </c>
      <c r="T70">
        <v>0</v>
      </c>
      <c r="U70">
        <v>318.39</v>
      </c>
      <c r="V70">
        <v>4.18</v>
      </c>
      <c r="W70">
        <v>11.052540813980226</v>
      </c>
      <c r="X70">
        <v>36.24</v>
      </c>
      <c r="Y70">
        <v>0</v>
      </c>
      <c r="Z70">
        <v>0.26923999999999998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5.7150475184794081</v>
      </c>
      <c r="AI70">
        <v>0</v>
      </c>
      <c r="AJ70">
        <v>0</v>
      </c>
      <c r="AK70">
        <v>13.054546887312846</v>
      </c>
      <c r="AL70">
        <v>0.34284423407917397</v>
      </c>
      <c r="AM70">
        <v>2.5731567891973</v>
      </c>
      <c r="AN70">
        <v>0</v>
      </c>
      <c r="AO70">
        <v>0</v>
      </c>
      <c r="AP70">
        <v>0.28194000000000008</v>
      </c>
      <c r="AQ70">
        <v>0</v>
      </c>
      <c r="AR70">
        <v>0.27176449275362319</v>
      </c>
      <c r="AS70">
        <v>1.0846409455842998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694.90418052453776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78.959999999999994</v>
      </c>
      <c r="L71">
        <v>62.860998681346615</v>
      </c>
      <c r="M71">
        <v>0</v>
      </c>
      <c r="N71">
        <v>29.01</v>
      </c>
      <c r="O71">
        <v>48.73</v>
      </c>
      <c r="P71">
        <v>60.06</v>
      </c>
      <c r="Q71">
        <v>5.0199999999999996</v>
      </c>
      <c r="R71">
        <v>10.357460161804363</v>
      </c>
      <c r="S71">
        <v>6.45</v>
      </c>
      <c r="T71">
        <v>0</v>
      </c>
      <c r="U71">
        <v>318.39</v>
      </c>
      <c r="V71">
        <v>4.18</v>
      </c>
      <c r="W71">
        <v>11.052540813980226</v>
      </c>
      <c r="X71">
        <v>36.24</v>
      </c>
      <c r="Y71">
        <v>0</v>
      </c>
      <c r="Z71">
        <v>1.5925799999999999</v>
      </c>
      <c r="AA71">
        <v>0</v>
      </c>
      <c r="AB71">
        <v>0</v>
      </c>
      <c r="AC71">
        <v>0</v>
      </c>
      <c r="AD71">
        <v>0</v>
      </c>
      <c r="AE71">
        <v>4.0254920514761547</v>
      </c>
      <c r="AF71">
        <v>0</v>
      </c>
      <c r="AG71">
        <v>0</v>
      </c>
      <c r="AH71">
        <v>11.432635058078141</v>
      </c>
      <c r="AI71">
        <v>0</v>
      </c>
      <c r="AJ71">
        <v>0</v>
      </c>
      <c r="AK71">
        <v>13.054546887312846</v>
      </c>
      <c r="AL71">
        <v>3.1211523235800347</v>
      </c>
      <c r="AM71">
        <v>2.5731567891973</v>
      </c>
      <c r="AN71">
        <v>0</v>
      </c>
      <c r="AO71">
        <v>0</v>
      </c>
      <c r="AP71">
        <v>0.28194000000000008</v>
      </c>
      <c r="AQ71">
        <v>0</v>
      </c>
      <c r="AR71">
        <v>0.27176449275362319</v>
      </c>
      <c r="AS71">
        <v>1.0846409455842998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708.74890820511359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78.882403119668524</v>
      </c>
      <c r="L72">
        <v>62.860998681346615</v>
      </c>
      <c r="M72">
        <v>0</v>
      </c>
      <c r="N72">
        <v>29.01</v>
      </c>
      <c r="O72">
        <v>48.73</v>
      </c>
      <c r="P72">
        <v>60.06</v>
      </c>
      <c r="Q72">
        <v>5.0199999999999996</v>
      </c>
      <c r="R72">
        <v>10.357460161804363</v>
      </c>
      <c r="S72">
        <v>6.45</v>
      </c>
      <c r="T72">
        <v>0</v>
      </c>
      <c r="U72">
        <v>318.39</v>
      </c>
      <c r="V72">
        <v>4.18</v>
      </c>
      <c r="W72">
        <v>11.052540813980226</v>
      </c>
      <c r="X72">
        <v>36.24</v>
      </c>
      <c r="Y72">
        <v>0</v>
      </c>
      <c r="Z72">
        <v>1.5925799999999999</v>
      </c>
      <c r="AA72">
        <v>2.9716244725738403</v>
      </c>
      <c r="AB72">
        <v>0.52326781695423863</v>
      </c>
      <c r="AC72">
        <v>0</v>
      </c>
      <c r="AD72">
        <v>0</v>
      </c>
      <c r="AE72">
        <v>8.0509841029523095</v>
      </c>
      <c r="AF72">
        <v>0</v>
      </c>
      <c r="AG72">
        <v>0</v>
      </c>
      <c r="AH72">
        <v>17.145142555438227</v>
      </c>
      <c r="AI72">
        <v>0</v>
      </c>
      <c r="AJ72">
        <v>0</v>
      </c>
      <c r="AK72">
        <v>13.054546887312846</v>
      </c>
      <c r="AL72">
        <v>13.624883820998281</v>
      </c>
      <c r="AM72">
        <v>2.5731567891973</v>
      </c>
      <c r="AN72">
        <v>0</v>
      </c>
      <c r="AO72">
        <v>0</v>
      </c>
      <c r="AP72">
        <v>0.28194000000000008</v>
      </c>
      <c r="AQ72">
        <v>0</v>
      </c>
      <c r="AR72">
        <v>0.27176449275362319</v>
      </c>
      <c r="AS72">
        <v>1.0846409455842998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732.40793466056459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78.882403119668524</v>
      </c>
      <c r="L73">
        <v>62.860998681346615</v>
      </c>
      <c r="M73">
        <v>0</v>
      </c>
      <c r="N73">
        <v>29.01</v>
      </c>
      <c r="O73">
        <v>48.73</v>
      </c>
      <c r="P73">
        <v>60.06</v>
      </c>
      <c r="Q73">
        <v>5.0199999999999996</v>
      </c>
      <c r="R73">
        <v>10.357460161804363</v>
      </c>
      <c r="S73">
        <v>6.45</v>
      </c>
      <c r="T73">
        <v>0</v>
      </c>
      <c r="U73">
        <v>318.39</v>
      </c>
      <c r="V73">
        <v>4.18</v>
      </c>
      <c r="W73">
        <v>11.052540813980226</v>
      </c>
      <c r="X73">
        <v>36.24</v>
      </c>
      <c r="Y73">
        <v>0</v>
      </c>
      <c r="Z73">
        <v>1.5925799999999999</v>
      </c>
      <c r="AA73">
        <v>3.4338771683075486</v>
      </c>
      <c r="AB73">
        <v>0.91190847711927991</v>
      </c>
      <c r="AC73">
        <v>2.3618815768807915</v>
      </c>
      <c r="AD73">
        <v>1.9683005299015897</v>
      </c>
      <c r="AE73">
        <v>8.0509841029523095</v>
      </c>
      <c r="AF73">
        <v>0</v>
      </c>
      <c r="AG73">
        <v>0</v>
      </c>
      <c r="AH73">
        <v>22.860190073917632</v>
      </c>
      <c r="AI73">
        <v>0</v>
      </c>
      <c r="AJ73">
        <v>0</v>
      </c>
      <c r="AK73">
        <v>13.054546887312846</v>
      </c>
      <c r="AL73">
        <v>13.624883820998281</v>
      </c>
      <c r="AM73">
        <v>2.5731567891973</v>
      </c>
      <c r="AN73">
        <v>0</v>
      </c>
      <c r="AO73">
        <v>0</v>
      </c>
      <c r="AP73">
        <v>0.28194000000000008</v>
      </c>
      <c r="AQ73">
        <v>0</v>
      </c>
      <c r="AR73">
        <v>0.27176449275362319</v>
      </c>
      <c r="AS73">
        <v>1.0846409455842998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743.30405764172508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78.882403119668524</v>
      </c>
      <c r="L74">
        <v>62.860998681346615</v>
      </c>
      <c r="M74">
        <v>0</v>
      </c>
      <c r="N74">
        <v>29.01</v>
      </c>
      <c r="O74">
        <v>48.73</v>
      </c>
      <c r="P74">
        <v>60.06</v>
      </c>
      <c r="Q74">
        <v>5.0199999999999996</v>
      </c>
      <c r="R74">
        <v>10.357460161804363</v>
      </c>
      <c r="S74">
        <v>6.45</v>
      </c>
      <c r="T74">
        <v>0</v>
      </c>
      <c r="U74">
        <v>318.39</v>
      </c>
      <c r="V74">
        <v>4.18</v>
      </c>
      <c r="W74">
        <v>11.052540813980226</v>
      </c>
      <c r="X74">
        <v>36.24</v>
      </c>
      <c r="Y74">
        <v>0</v>
      </c>
      <c r="Z74">
        <v>3.1851599999999998</v>
      </c>
      <c r="AA74">
        <v>6.8525152367557451</v>
      </c>
      <c r="AB74">
        <v>6.4367021755438873</v>
      </c>
      <c r="AC74">
        <v>4.7339217841997794</v>
      </c>
      <c r="AD74">
        <v>3.9035844057532172</v>
      </c>
      <c r="AE74">
        <v>8.0509841029523095</v>
      </c>
      <c r="AF74">
        <v>0</v>
      </c>
      <c r="AG74">
        <v>0</v>
      </c>
      <c r="AH74">
        <v>28.580317634635691</v>
      </c>
      <c r="AI74">
        <v>0</v>
      </c>
      <c r="AJ74">
        <v>0</v>
      </c>
      <c r="AK74">
        <v>13.054546887312846</v>
      </c>
      <c r="AL74">
        <v>13.624883820998281</v>
      </c>
      <c r="AM74">
        <v>3.8635453863465874</v>
      </c>
      <c r="AN74">
        <v>0</v>
      </c>
      <c r="AO74">
        <v>0</v>
      </c>
      <c r="AP74">
        <v>0.28194000000000008</v>
      </c>
      <c r="AQ74">
        <v>0</v>
      </c>
      <c r="AR74">
        <v>0.27176449275362319</v>
      </c>
      <c r="AS74">
        <v>1.0846409455842998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765.15790964963583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78.882403119668524</v>
      </c>
      <c r="L75">
        <v>62.860998681346615</v>
      </c>
      <c r="M75">
        <v>0</v>
      </c>
      <c r="N75">
        <v>29.01</v>
      </c>
      <c r="O75">
        <v>48.73</v>
      </c>
      <c r="P75">
        <v>60.06</v>
      </c>
      <c r="Q75">
        <v>5.0199999999999996</v>
      </c>
      <c r="R75">
        <v>10.357460161804363</v>
      </c>
      <c r="S75">
        <v>6.45</v>
      </c>
      <c r="T75">
        <v>0</v>
      </c>
      <c r="U75">
        <v>318.39</v>
      </c>
      <c r="V75">
        <v>4.18</v>
      </c>
      <c r="W75">
        <v>11.052540813980226</v>
      </c>
      <c r="X75">
        <v>36.24</v>
      </c>
      <c r="Y75">
        <v>0</v>
      </c>
      <c r="Z75">
        <v>3.1851599999999998</v>
      </c>
      <c r="AA75">
        <v>6.8525152367557451</v>
      </c>
      <c r="AB75">
        <v>6.4367021755438873</v>
      </c>
      <c r="AC75">
        <v>4.7339217841997794</v>
      </c>
      <c r="AD75">
        <v>7.842725208175624</v>
      </c>
      <c r="AE75">
        <v>8.0509841029523095</v>
      </c>
      <c r="AF75">
        <v>0</v>
      </c>
      <c r="AG75">
        <v>0</v>
      </c>
      <c r="AH75">
        <v>28.580317634635691</v>
      </c>
      <c r="AI75">
        <v>0</v>
      </c>
      <c r="AJ75">
        <v>0</v>
      </c>
      <c r="AK75">
        <v>13.054546887312846</v>
      </c>
      <c r="AL75">
        <v>13.624883820998281</v>
      </c>
      <c r="AM75">
        <v>3.8635453863465874</v>
      </c>
      <c r="AN75">
        <v>0</v>
      </c>
      <c r="AO75">
        <v>0</v>
      </c>
      <c r="AP75">
        <v>0.12446000000000003</v>
      </c>
      <c r="AQ75">
        <v>0</v>
      </c>
      <c r="AR75">
        <v>0.27176449275362319</v>
      </c>
      <c r="AS75">
        <v>1.0846409455842998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768.93957045205821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78.882403119668524</v>
      </c>
      <c r="L76">
        <v>62.860998681346615</v>
      </c>
      <c r="M76">
        <v>0</v>
      </c>
      <c r="N76">
        <v>29.01</v>
      </c>
      <c r="O76">
        <v>48.73</v>
      </c>
      <c r="P76">
        <v>60.06</v>
      </c>
      <c r="Q76">
        <v>5.0199999999999996</v>
      </c>
      <c r="R76">
        <v>10.357460161804363</v>
      </c>
      <c r="S76">
        <v>6.45</v>
      </c>
      <c r="T76">
        <v>0</v>
      </c>
      <c r="U76">
        <v>318.39</v>
      </c>
      <c r="V76">
        <v>4.18</v>
      </c>
      <c r="W76">
        <v>11.052540813980226</v>
      </c>
      <c r="X76">
        <v>36.24</v>
      </c>
      <c r="Y76">
        <v>0</v>
      </c>
      <c r="Z76">
        <v>3.1851599999999998</v>
      </c>
      <c r="AA76">
        <v>6.8525152367557451</v>
      </c>
      <c r="AB76">
        <v>6.4367021755438873</v>
      </c>
      <c r="AC76">
        <v>4.7339217841997794</v>
      </c>
      <c r="AD76">
        <v>8.1678122634367885</v>
      </c>
      <c r="AE76">
        <v>8.0509841029523095</v>
      </c>
      <c r="AF76">
        <v>0</v>
      </c>
      <c r="AG76">
        <v>0</v>
      </c>
      <c r="AH76">
        <v>28.580317634635691</v>
      </c>
      <c r="AI76">
        <v>0</v>
      </c>
      <c r="AJ76">
        <v>0</v>
      </c>
      <c r="AK76">
        <v>13.054546887312846</v>
      </c>
      <c r="AL76">
        <v>3.1211523235800347</v>
      </c>
      <c r="AM76">
        <v>3.8635453863465874</v>
      </c>
      <c r="AN76">
        <v>0</v>
      </c>
      <c r="AO76">
        <v>0</v>
      </c>
      <c r="AP76">
        <v>0.12446000000000003</v>
      </c>
      <c r="AQ76">
        <v>0</v>
      </c>
      <c r="AR76">
        <v>0.27176449275362319</v>
      </c>
      <c r="AS76">
        <v>1.0846409455842998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758.76092600990114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78.882403119668524</v>
      </c>
      <c r="L77">
        <v>62.860998681346615</v>
      </c>
      <c r="M77">
        <v>0</v>
      </c>
      <c r="N77">
        <v>29.01</v>
      </c>
      <c r="O77">
        <v>48.73</v>
      </c>
      <c r="P77">
        <v>60.06</v>
      </c>
      <c r="Q77">
        <v>5.0199999999999996</v>
      </c>
      <c r="R77">
        <v>10.357460161804363</v>
      </c>
      <c r="S77">
        <v>6.45</v>
      </c>
      <c r="T77">
        <v>0</v>
      </c>
      <c r="U77">
        <v>318.39</v>
      </c>
      <c r="V77">
        <v>4.18</v>
      </c>
      <c r="W77">
        <v>11.052540813980226</v>
      </c>
      <c r="X77">
        <v>36.24</v>
      </c>
      <c r="Y77">
        <v>0</v>
      </c>
      <c r="Z77">
        <v>3.1851599999999998</v>
      </c>
      <c r="AA77">
        <v>6.8525152367557451</v>
      </c>
      <c r="AB77">
        <v>6.4367021755438873</v>
      </c>
      <c r="AC77">
        <v>4.7339217841997794</v>
      </c>
      <c r="AD77">
        <v>8.1678122634367885</v>
      </c>
      <c r="AE77">
        <v>8.0509841029523095</v>
      </c>
      <c r="AF77">
        <v>0</v>
      </c>
      <c r="AG77">
        <v>0</v>
      </c>
      <c r="AH77">
        <v>28.580317634635691</v>
      </c>
      <c r="AI77">
        <v>0</v>
      </c>
      <c r="AJ77">
        <v>0</v>
      </c>
      <c r="AK77">
        <v>13.054546887312846</v>
      </c>
      <c r="AL77">
        <v>0.56886746987951819</v>
      </c>
      <c r="AM77">
        <v>3.8635453863465874</v>
      </c>
      <c r="AN77">
        <v>0</v>
      </c>
      <c r="AO77">
        <v>0</v>
      </c>
      <c r="AP77">
        <v>0.12446000000000003</v>
      </c>
      <c r="AQ77">
        <v>0</v>
      </c>
      <c r="AR77">
        <v>0.27176449275362319</v>
      </c>
      <c r="AS77">
        <v>1.0846409455842998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756.20864115620054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78.882403119668524</v>
      </c>
      <c r="L78">
        <v>62.860998681346615</v>
      </c>
      <c r="M78">
        <v>0</v>
      </c>
      <c r="N78">
        <v>29.01</v>
      </c>
      <c r="O78">
        <v>48.73</v>
      </c>
      <c r="P78">
        <v>60.06</v>
      </c>
      <c r="Q78">
        <v>5.0199999999999996</v>
      </c>
      <c r="R78">
        <v>10.357460161804363</v>
      </c>
      <c r="S78">
        <v>6.45</v>
      </c>
      <c r="T78">
        <v>0</v>
      </c>
      <c r="U78">
        <v>318.39</v>
      </c>
      <c r="V78">
        <v>4.18</v>
      </c>
      <c r="W78">
        <v>11.052540813980226</v>
      </c>
      <c r="X78">
        <v>36.24</v>
      </c>
      <c r="Y78">
        <v>0</v>
      </c>
      <c r="Z78">
        <v>3.1851599999999998</v>
      </c>
      <c r="AA78">
        <v>6.8525152367557451</v>
      </c>
      <c r="AB78">
        <v>6.4367021755438873</v>
      </c>
      <c r="AC78">
        <v>4.7339217841997794</v>
      </c>
      <c r="AD78">
        <v>8.1678122634367885</v>
      </c>
      <c r="AE78">
        <v>8.0509841029523095</v>
      </c>
      <c r="AF78">
        <v>0</v>
      </c>
      <c r="AG78">
        <v>0</v>
      </c>
      <c r="AH78">
        <v>28.580317634635691</v>
      </c>
      <c r="AI78">
        <v>0</v>
      </c>
      <c r="AJ78">
        <v>0</v>
      </c>
      <c r="AK78">
        <v>13.054546887312846</v>
      </c>
      <c r="AL78">
        <v>0.56886746987951819</v>
      </c>
      <c r="AM78">
        <v>3.8635453863465874</v>
      </c>
      <c r="AN78">
        <v>0</v>
      </c>
      <c r="AO78">
        <v>0</v>
      </c>
      <c r="AP78">
        <v>0.12446000000000003</v>
      </c>
      <c r="AQ78">
        <v>0</v>
      </c>
      <c r="AR78">
        <v>0.27176449275362319</v>
      </c>
      <c r="AS78">
        <v>1.0846409455842998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756.20864115620054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78.960000000000008</v>
      </c>
      <c r="L79">
        <v>62.860998681346615</v>
      </c>
      <c r="M79">
        <v>0</v>
      </c>
      <c r="N79">
        <v>29.01</v>
      </c>
      <c r="O79">
        <v>48.73</v>
      </c>
      <c r="P79">
        <v>60.06</v>
      </c>
      <c r="Q79">
        <v>5.0199999999999996</v>
      </c>
      <c r="R79">
        <v>8.75</v>
      </c>
      <c r="S79">
        <v>6.45</v>
      </c>
      <c r="T79">
        <v>0</v>
      </c>
      <c r="U79">
        <v>318.39</v>
      </c>
      <c r="V79">
        <v>4.18</v>
      </c>
      <c r="W79">
        <v>11.052540813980226</v>
      </c>
      <c r="X79">
        <v>36.24</v>
      </c>
      <c r="Y79">
        <v>0</v>
      </c>
      <c r="Z79">
        <v>3.1851599999999998</v>
      </c>
      <c r="AA79">
        <v>5.9838865447726217</v>
      </c>
      <c r="AB79">
        <v>6.4367021755438873</v>
      </c>
      <c r="AC79">
        <v>4.7339217841997794</v>
      </c>
      <c r="AD79">
        <v>3.9035844057532172</v>
      </c>
      <c r="AE79">
        <v>8.0509841029523095</v>
      </c>
      <c r="AF79">
        <v>0</v>
      </c>
      <c r="AG79">
        <v>0</v>
      </c>
      <c r="AH79">
        <v>28.580317634635691</v>
      </c>
      <c r="AI79">
        <v>0.93205891594658308</v>
      </c>
      <c r="AJ79">
        <v>0</v>
      </c>
      <c r="AK79">
        <v>13.054546887312846</v>
      </c>
      <c r="AL79">
        <v>0.56886746987951819</v>
      </c>
      <c r="AM79">
        <v>3.8635453863465874</v>
      </c>
      <c r="AN79">
        <v>0</v>
      </c>
      <c r="AO79">
        <v>0</v>
      </c>
      <c r="AP79">
        <v>0</v>
      </c>
      <c r="AQ79">
        <v>0</v>
      </c>
      <c r="AR79">
        <v>6.4715507246376811</v>
      </c>
      <c r="AS79">
        <v>2.6290477252453166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758.09771325255281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78.960000000000008</v>
      </c>
      <c r="L80">
        <v>62.860998681346615</v>
      </c>
      <c r="M80">
        <v>0</v>
      </c>
      <c r="N80">
        <v>29.01</v>
      </c>
      <c r="O80">
        <v>48.73</v>
      </c>
      <c r="P80">
        <v>60.06</v>
      </c>
      <c r="Q80">
        <v>5.0199999999999996</v>
      </c>
      <c r="R80">
        <v>7.379999999999999</v>
      </c>
      <c r="S80">
        <v>6.45</v>
      </c>
      <c r="T80">
        <v>0</v>
      </c>
      <c r="U80">
        <v>318.39</v>
      </c>
      <c r="V80">
        <v>4.18</v>
      </c>
      <c r="W80">
        <v>11.052540813980226</v>
      </c>
      <c r="X80">
        <v>36.24</v>
      </c>
      <c r="Y80">
        <v>0</v>
      </c>
      <c r="Z80">
        <v>1.5925799999999999</v>
      </c>
      <c r="AA80">
        <v>2.9335267229254578</v>
      </c>
      <c r="AB80">
        <v>3.2183510877719437</v>
      </c>
      <c r="AC80">
        <v>2.3618815768807915</v>
      </c>
      <c r="AD80">
        <v>3.9035844057532172</v>
      </c>
      <c r="AE80">
        <v>8.0509841029523095</v>
      </c>
      <c r="AF80">
        <v>0</v>
      </c>
      <c r="AG80">
        <v>0</v>
      </c>
      <c r="AH80">
        <v>22.860190073917632</v>
      </c>
      <c r="AI80">
        <v>4.0431547525530247</v>
      </c>
      <c r="AJ80">
        <v>0</v>
      </c>
      <c r="AK80">
        <v>13.054546887312846</v>
      </c>
      <c r="AL80">
        <v>0.56886746987951819</v>
      </c>
      <c r="AM80">
        <v>1.0744771192798204</v>
      </c>
      <c r="AN80">
        <v>0</v>
      </c>
      <c r="AO80">
        <v>0</v>
      </c>
      <c r="AP80">
        <v>0</v>
      </c>
      <c r="AQ80">
        <v>0</v>
      </c>
      <c r="AR80">
        <v>6.4715507246376811</v>
      </c>
      <c r="AS80">
        <v>2.6290477252453166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741.09628214443615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78.960000000000008</v>
      </c>
      <c r="L81">
        <v>65.34</v>
      </c>
      <c r="M81">
        <v>0</v>
      </c>
      <c r="N81">
        <v>29.01</v>
      </c>
      <c r="O81">
        <v>48.73</v>
      </c>
      <c r="P81">
        <v>60.06</v>
      </c>
      <c r="Q81">
        <v>5.0199999999999996</v>
      </c>
      <c r="R81">
        <v>5.1750760922925876</v>
      </c>
      <c r="S81">
        <v>6.45</v>
      </c>
      <c r="T81">
        <v>0</v>
      </c>
      <c r="U81">
        <v>318.39</v>
      </c>
      <c r="V81">
        <v>4.18</v>
      </c>
      <c r="W81">
        <v>11.052540813980226</v>
      </c>
      <c r="X81">
        <v>36.24</v>
      </c>
      <c r="Y81">
        <v>0</v>
      </c>
      <c r="Z81">
        <v>1.5925799999999999</v>
      </c>
      <c r="AA81">
        <v>2.9335267229254578</v>
      </c>
      <c r="AB81">
        <v>3.2183510877719437</v>
      </c>
      <c r="AC81">
        <v>2.3618815768807915</v>
      </c>
      <c r="AD81">
        <v>1.9352838758516275</v>
      </c>
      <c r="AE81">
        <v>4.0254920514761547</v>
      </c>
      <c r="AF81">
        <v>0</v>
      </c>
      <c r="AG81">
        <v>0</v>
      </c>
      <c r="AH81">
        <v>17.145142555438227</v>
      </c>
      <c r="AI81">
        <v>4.0431547525530247</v>
      </c>
      <c r="AJ81">
        <v>0</v>
      </c>
      <c r="AK81">
        <v>13.054546887312846</v>
      </c>
      <c r="AL81">
        <v>0.56886746987951819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6.4715507246376811</v>
      </c>
      <c r="AS81">
        <v>2.6290477252453166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728.58704233624542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78.960000000000008</v>
      </c>
      <c r="L82">
        <v>65.34</v>
      </c>
      <c r="M82">
        <v>0</v>
      </c>
      <c r="N82">
        <v>29.01</v>
      </c>
      <c r="O82">
        <v>48.73</v>
      </c>
      <c r="P82">
        <v>60.06</v>
      </c>
      <c r="Q82">
        <v>5.0199999999999996</v>
      </c>
      <c r="R82">
        <v>5.0599999999999996</v>
      </c>
      <c r="S82">
        <v>6.45</v>
      </c>
      <c r="T82">
        <v>0</v>
      </c>
      <c r="U82">
        <v>318.39</v>
      </c>
      <c r="V82">
        <v>4.18</v>
      </c>
      <c r="W82">
        <v>11.052540813980226</v>
      </c>
      <c r="X82">
        <v>36.24</v>
      </c>
      <c r="Y82">
        <v>0</v>
      </c>
      <c r="Z82">
        <v>1.5925799999999999</v>
      </c>
      <c r="AA82">
        <v>0</v>
      </c>
      <c r="AB82">
        <v>3.2183510877719437</v>
      </c>
      <c r="AC82">
        <v>2.3618815768807915</v>
      </c>
      <c r="AD82">
        <v>0</v>
      </c>
      <c r="AE82">
        <v>4.0254920514761547</v>
      </c>
      <c r="AF82">
        <v>0</v>
      </c>
      <c r="AG82">
        <v>0</v>
      </c>
      <c r="AH82">
        <v>17.145142555438227</v>
      </c>
      <c r="AI82">
        <v>4.0431547525530247</v>
      </c>
      <c r="AJ82">
        <v>0</v>
      </c>
      <c r="AK82">
        <v>13.054546887312846</v>
      </c>
      <c r="AL82">
        <v>0.56886746987951819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6.4715507246376811</v>
      </c>
      <c r="AS82">
        <v>2.6290477252453166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723.60315564517578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78.960000000000008</v>
      </c>
      <c r="L83">
        <v>65.339999999999989</v>
      </c>
      <c r="M83">
        <v>0</v>
      </c>
      <c r="N83">
        <v>29.01</v>
      </c>
      <c r="O83">
        <v>48.73</v>
      </c>
      <c r="P83">
        <v>60.06</v>
      </c>
      <c r="Q83">
        <v>5.0199999999999996</v>
      </c>
      <c r="R83">
        <v>5.0599999999999996</v>
      </c>
      <c r="S83">
        <v>6.45</v>
      </c>
      <c r="T83">
        <v>0</v>
      </c>
      <c r="U83">
        <v>318.39</v>
      </c>
      <c r="V83">
        <v>4.18</v>
      </c>
      <c r="W83">
        <v>11.052540813980226</v>
      </c>
      <c r="X83">
        <v>36.24</v>
      </c>
      <c r="Y83">
        <v>0</v>
      </c>
      <c r="Z83">
        <v>1.5925799999999999</v>
      </c>
      <c r="AA83">
        <v>0</v>
      </c>
      <c r="AB83">
        <v>2.9287756939234812</v>
      </c>
      <c r="AC83">
        <v>2.3618815768807915</v>
      </c>
      <c r="AD83">
        <v>0</v>
      </c>
      <c r="AE83">
        <v>4.0254920514761547</v>
      </c>
      <c r="AF83">
        <v>0</v>
      </c>
      <c r="AG83">
        <v>0</v>
      </c>
      <c r="AH83">
        <v>11.432635058078141</v>
      </c>
      <c r="AI83">
        <v>4.0431547525530247</v>
      </c>
      <c r="AJ83">
        <v>0</v>
      </c>
      <c r="AK83">
        <v>13.054546887312846</v>
      </c>
      <c r="AL83">
        <v>0.56886746987951819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2.697326086956521</v>
      </c>
      <c r="AS83">
        <v>2.6290477252453166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713.8268481162861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78.960000000000008</v>
      </c>
      <c r="L84">
        <v>65.34</v>
      </c>
      <c r="M84">
        <v>0</v>
      </c>
      <c r="N84">
        <v>29.01</v>
      </c>
      <c r="O84">
        <v>48.73</v>
      </c>
      <c r="P84">
        <v>60.06</v>
      </c>
      <c r="Q84">
        <v>5.0199999999999996</v>
      </c>
      <c r="R84">
        <v>5.0599999999999996</v>
      </c>
      <c r="S84">
        <v>6.45</v>
      </c>
      <c r="T84">
        <v>0</v>
      </c>
      <c r="U84">
        <v>318.39</v>
      </c>
      <c r="V84">
        <v>4.18</v>
      </c>
      <c r="W84">
        <v>11.052540813980226</v>
      </c>
      <c r="X84">
        <v>36.24</v>
      </c>
      <c r="Y84">
        <v>0</v>
      </c>
      <c r="Z84">
        <v>1.5925799999999999</v>
      </c>
      <c r="AA84">
        <v>0</v>
      </c>
      <c r="AB84">
        <v>2.9287756939234812</v>
      </c>
      <c r="AC84">
        <v>2.3618815768807915</v>
      </c>
      <c r="AD84">
        <v>0</v>
      </c>
      <c r="AE84">
        <v>4.0254920514761547</v>
      </c>
      <c r="AF84">
        <v>0</v>
      </c>
      <c r="AG84">
        <v>0</v>
      </c>
      <c r="AH84">
        <v>5.1816430834213305</v>
      </c>
      <c r="AI84">
        <v>4.0431547525530247</v>
      </c>
      <c r="AJ84">
        <v>0</v>
      </c>
      <c r="AK84">
        <v>13.054546887312846</v>
      </c>
      <c r="AL84">
        <v>0.56886746987951819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2.697326086956521</v>
      </c>
      <c r="AS84">
        <v>2.6290477252453166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707.57585614162929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78.960000000000008</v>
      </c>
      <c r="L85">
        <v>65.34</v>
      </c>
      <c r="M85">
        <v>0</v>
      </c>
      <c r="N85">
        <v>29.01</v>
      </c>
      <c r="O85">
        <v>48.73</v>
      </c>
      <c r="P85">
        <v>60.06</v>
      </c>
      <c r="Q85">
        <v>5.0199999999999996</v>
      </c>
      <c r="R85">
        <v>5.0599999999999996</v>
      </c>
      <c r="S85">
        <v>6.45</v>
      </c>
      <c r="T85">
        <v>0</v>
      </c>
      <c r="U85">
        <v>318.39</v>
      </c>
      <c r="V85">
        <v>4.18</v>
      </c>
      <c r="W85">
        <v>11.052540813980226</v>
      </c>
      <c r="X85">
        <v>36.24</v>
      </c>
      <c r="Y85">
        <v>0</v>
      </c>
      <c r="Z85">
        <v>1.5925799999999999</v>
      </c>
      <c r="AA85">
        <v>0</v>
      </c>
      <c r="AB85">
        <v>2.9287756939234812</v>
      </c>
      <c r="AC85">
        <v>2.3618815768807915</v>
      </c>
      <c r="AD85">
        <v>0</v>
      </c>
      <c r="AE85">
        <v>4.0254920514761547</v>
      </c>
      <c r="AF85">
        <v>0</v>
      </c>
      <c r="AG85">
        <v>0</v>
      </c>
      <c r="AH85">
        <v>0</v>
      </c>
      <c r="AI85">
        <v>4.0431547525530247</v>
      </c>
      <c r="AJ85">
        <v>0</v>
      </c>
      <c r="AK85">
        <v>13.054546887312846</v>
      </c>
      <c r="AL85">
        <v>0.56886746987951819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3.2383152173913046</v>
      </c>
      <c r="AS85">
        <v>1.0846409455842998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701.39079540898172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78.960000000000008</v>
      </c>
      <c r="L86">
        <v>65.34</v>
      </c>
      <c r="M86">
        <v>0</v>
      </c>
      <c r="N86">
        <v>29.01</v>
      </c>
      <c r="O86">
        <v>48.73</v>
      </c>
      <c r="P86">
        <v>60.06</v>
      </c>
      <c r="Q86">
        <v>5.0199999999999996</v>
      </c>
      <c r="R86">
        <v>5.0599999999999996</v>
      </c>
      <c r="S86">
        <v>6.45</v>
      </c>
      <c r="T86">
        <v>0</v>
      </c>
      <c r="U86">
        <v>318.39</v>
      </c>
      <c r="V86">
        <v>4.18</v>
      </c>
      <c r="W86">
        <v>11.052540813980226</v>
      </c>
      <c r="X86">
        <v>36.24</v>
      </c>
      <c r="Y86">
        <v>0</v>
      </c>
      <c r="Z86">
        <v>1.5925799999999999</v>
      </c>
      <c r="AA86">
        <v>0</v>
      </c>
      <c r="AB86">
        <v>2.9287756939234812</v>
      </c>
      <c r="AC86">
        <v>2.3618815768807915</v>
      </c>
      <c r="AD86">
        <v>0</v>
      </c>
      <c r="AE86">
        <v>4.0254920514761547</v>
      </c>
      <c r="AF86">
        <v>0</v>
      </c>
      <c r="AG86">
        <v>0</v>
      </c>
      <c r="AH86">
        <v>0</v>
      </c>
      <c r="AI86">
        <v>0.86856716417910462</v>
      </c>
      <c r="AJ86">
        <v>0</v>
      </c>
      <c r="AK86">
        <v>13.054546887312846</v>
      </c>
      <c r="AL86">
        <v>0.56886746987951819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3.2383152173913046</v>
      </c>
      <c r="AS86">
        <v>1.0846409455842998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698.21620782060779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78.960000000000008</v>
      </c>
      <c r="L87">
        <v>65.34</v>
      </c>
      <c r="M87">
        <v>0</v>
      </c>
      <c r="N87">
        <v>29.01</v>
      </c>
      <c r="O87">
        <v>48.73</v>
      </c>
      <c r="P87">
        <v>60.06</v>
      </c>
      <c r="Q87">
        <v>5.0199999999999996</v>
      </c>
      <c r="R87">
        <v>5.0599999999999996</v>
      </c>
      <c r="S87">
        <v>6.45</v>
      </c>
      <c r="T87">
        <v>0</v>
      </c>
      <c r="U87">
        <v>318.39</v>
      </c>
      <c r="V87">
        <v>4.18</v>
      </c>
      <c r="W87">
        <v>11.052540813980226</v>
      </c>
      <c r="X87">
        <v>36.24</v>
      </c>
      <c r="Y87">
        <v>0</v>
      </c>
      <c r="Z87">
        <v>0.26923999999999998</v>
      </c>
      <c r="AA87">
        <v>0</v>
      </c>
      <c r="AB87">
        <v>2.9287756939234812</v>
      </c>
      <c r="AC87">
        <v>2.3618815768807915</v>
      </c>
      <c r="AD87">
        <v>0</v>
      </c>
      <c r="AE87">
        <v>4.0254920514761547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13.054546887312846</v>
      </c>
      <c r="AL87">
        <v>0.56886746987951819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3.2383152173913046</v>
      </c>
      <c r="AS87">
        <v>1.0846409455842998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696.02430065642864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78.960000000000008</v>
      </c>
      <c r="L88">
        <v>65.34</v>
      </c>
      <c r="M88">
        <v>0</v>
      </c>
      <c r="N88">
        <v>29.01</v>
      </c>
      <c r="O88">
        <v>48.73</v>
      </c>
      <c r="P88">
        <v>60.06</v>
      </c>
      <c r="Q88">
        <v>5.0199999999999996</v>
      </c>
      <c r="R88">
        <v>5.0599999999999996</v>
      </c>
      <c r="S88">
        <v>6.45</v>
      </c>
      <c r="T88">
        <v>0</v>
      </c>
      <c r="U88">
        <v>318.39</v>
      </c>
      <c r="V88">
        <v>4.18</v>
      </c>
      <c r="W88">
        <v>11.052540813980226</v>
      </c>
      <c r="X88">
        <v>36.24</v>
      </c>
      <c r="Y88">
        <v>0</v>
      </c>
      <c r="Z88">
        <v>0</v>
      </c>
      <c r="AA88">
        <v>0</v>
      </c>
      <c r="AB88">
        <v>2.9287756939234812</v>
      </c>
      <c r="AC88">
        <v>2.3618815768807915</v>
      </c>
      <c r="AD88">
        <v>0</v>
      </c>
      <c r="AE88">
        <v>4.0254920514761547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13.054546887312846</v>
      </c>
      <c r="AL88">
        <v>0.56886746987951819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3.2383152173913046</v>
      </c>
      <c r="AS88">
        <v>1.0846409455842998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695.75506065642867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78.960000000000008</v>
      </c>
      <c r="L89">
        <v>65.34</v>
      </c>
      <c r="M89">
        <v>0</v>
      </c>
      <c r="N89">
        <v>29.01</v>
      </c>
      <c r="O89">
        <v>48.73</v>
      </c>
      <c r="P89">
        <v>60.06</v>
      </c>
      <c r="Q89">
        <v>5.0199999999999996</v>
      </c>
      <c r="R89">
        <v>5.0599999999999996</v>
      </c>
      <c r="S89">
        <v>6.45</v>
      </c>
      <c r="T89">
        <v>0</v>
      </c>
      <c r="U89">
        <v>318.39</v>
      </c>
      <c r="V89">
        <v>4.18</v>
      </c>
      <c r="W89">
        <v>11.052540813980226</v>
      </c>
      <c r="X89">
        <v>36.24</v>
      </c>
      <c r="Y89">
        <v>0</v>
      </c>
      <c r="Z89">
        <v>0</v>
      </c>
      <c r="AA89">
        <v>0</v>
      </c>
      <c r="AB89">
        <v>2.9287756939234812</v>
      </c>
      <c r="AC89">
        <v>2.3618815768807915</v>
      </c>
      <c r="AD89">
        <v>0</v>
      </c>
      <c r="AE89">
        <v>4.0254920514761547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13.054546887312846</v>
      </c>
      <c r="AL89">
        <v>0.56886746987951819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6.4715507246376811</v>
      </c>
      <c r="AS89">
        <v>1.0846409455842998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698.98829616367505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78.960000000000008</v>
      </c>
      <c r="L90">
        <v>65.34</v>
      </c>
      <c r="M90">
        <v>0</v>
      </c>
      <c r="N90">
        <v>29.01</v>
      </c>
      <c r="O90">
        <v>48.73</v>
      </c>
      <c r="P90">
        <v>60.06</v>
      </c>
      <c r="Q90">
        <v>5.0199999999999996</v>
      </c>
      <c r="R90">
        <v>5.0599999999999996</v>
      </c>
      <c r="S90">
        <v>6.45</v>
      </c>
      <c r="T90">
        <v>0</v>
      </c>
      <c r="U90">
        <v>318.39</v>
      </c>
      <c r="V90">
        <v>4.18</v>
      </c>
      <c r="W90">
        <v>11.052540813980226</v>
      </c>
      <c r="X90">
        <v>36.24</v>
      </c>
      <c r="Y90">
        <v>0</v>
      </c>
      <c r="Z90">
        <v>0</v>
      </c>
      <c r="AA90">
        <v>0</v>
      </c>
      <c r="AB90">
        <v>2.9287756939234812</v>
      </c>
      <c r="AC90">
        <v>2.3618815768807915</v>
      </c>
      <c r="AD90">
        <v>0</v>
      </c>
      <c r="AE90">
        <v>4.0254920514761547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13.054546887312846</v>
      </c>
      <c r="AL90">
        <v>0.56886746987951819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6.4715507246376811</v>
      </c>
      <c r="AS90">
        <v>1.0846409455842998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698.98829616367505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39.200000000000003</v>
      </c>
      <c r="L91">
        <v>62.861655168781937</v>
      </c>
      <c r="M91">
        <v>0</v>
      </c>
      <c r="N91">
        <v>29.01</v>
      </c>
      <c r="O91">
        <v>48.73</v>
      </c>
      <c r="P91">
        <v>60.06</v>
      </c>
      <c r="Q91">
        <v>5.0200000000000005</v>
      </c>
      <c r="R91">
        <v>5.0599999999999996</v>
      </c>
      <c r="S91">
        <v>6.4499999999999993</v>
      </c>
      <c r="T91">
        <v>0</v>
      </c>
      <c r="U91">
        <v>318.39</v>
      </c>
      <c r="V91">
        <v>4.34</v>
      </c>
      <c r="W91">
        <v>11.052540813980226</v>
      </c>
      <c r="X91">
        <v>36.24</v>
      </c>
      <c r="Y91">
        <v>0</v>
      </c>
      <c r="Z91">
        <v>0</v>
      </c>
      <c r="AA91">
        <v>0</v>
      </c>
      <c r="AB91">
        <v>2.283581395348838</v>
      </c>
      <c r="AC91">
        <v>2.3618815768807915</v>
      </c>
      <c r="AD91">
        <v>0</v>
      </c>
      <c r="AE91">
        <v>4.0254920514761547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13.054546887312846</v>
      </c>
      <c r="AL91">
        <v>0.56886746987951819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6.4715507246376811</v>
      </c>
      <c r="AS91">
        <v>1.0846409455842998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656.26475703388246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19.239999999999998</v>
      </c>
      <c r="L92">
        <v>62.861655168781937</v>
      </c>
      <c r="M92">
        <v>0</v>
      </c>
      <c r="N92">
        <v>29.01</v>
      </c>
      <c r="O92">
        <v>48.73</v>
      </c>
      <c r="P92">
        <v>60.06</v>
      </c>
      <c r="Q92">
        <v>5.0200000000000005</v>
      </c>
      <c r="R92">
        <v>5.0599999999999996</v>
      </c>
      <c r="S92">
        <v>6.4499999999999993</v>
      </c>
      <c r="T92">
        <v>0</v>
      </c>
      <c r="U92">
        <v>318.39</v>
      </c>
      <c r="V92">
        <v>4.1729079497907948</v>
      </c>
      <c r="W92">
        <v>11.052540813980226</v>
      </c>
      <c r="X92">
        <v>36.24</v>
      </c>
      <c r="Y92">
        <v>0</v>
      </c>
      <c r="Z92">
        <v>0</v>
      </c>
      <c r="AA92">
        <v>0</v>
      </c>
      <c r="AB92">
        <v>2.283581395348838</v>
      </c>
      <c r="AC92">
        <v>2.3618815768807915</v>
      </c>
      <c r="AD92">
        <v>0</v>
      </c>
      <c r="AE92">
        <v>4.0254920514761547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13.054546887312846</v>
      </c>
      <c r="AL92">
        <v>0.56886746987951819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2.697326086956521</v>
      </c>
      <c r="AS92">
        <v>1.0846409455842998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632.36344034599199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19.239999999999998</v>
      </c>
      <c r="L93">
        <v>62.861655168781937</v>
      </c>
      <c r="M93">
        <v>0</v>
      </c>
      <c r="N93">
        <v>29.01</v>
      </c>
      <c r="O93">
        <v>48.73</v>
      </c>
      <c r="P93">
        <v>60.06</v>
      </c>
      <c r="Q93">
        <v>5.0200000000000005</v>
      </c>
      <c r="R93">
        <v>5.0599999999999996</v>
      </c>
      <c r="S93">
        <v>6.4499999999999993</v>
      </c>
      <c r="T93">
        <v>0</v>
      </c>
      <c r="U93">
        <v>318.39</v>
      </c>
      <c r="V93">
        <v>4.1729079497907948</v>
      </c>
      <c r="W93">
        <v>11.052540813980226</v>
      </c>
      <c r="X93">
        <v>36.24</v>
      </c>
      <c r="Y93">
        <v>0</v>
      </c>
      <c r="Z93">
        <v>0</v>
      </c>
      <c r="AA93">
        <v>0</v>
      </c>
      <c r="AB93">
        <v>2.283581395348838</v>
      </c>
      <c r="AC93">
        <v>2.3618815768807915</v>
      </c>
      <c r="AD93">
        <v>0</v>
      </c>
      <c r="AE93">
        <v>4.0254920514761547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13.054546887312846</v>
      </c>
      <c r="AL93">
        <v>0.56886746987951819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0.54098913043478258</v>
      </c>
      <c r="AS93">
        <v>1.0846409455842998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630.20710338947026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19.239999999999998</v>
      </c>
      <c r="L94">
        <v>62.861655168781937</v>
      </c>
      <c r="M94">
        <v>0</v>
      </c>
      <c r="N94">
        <v>29.01</v>
      </c>
      <c r="O94">
        <v>48.73</v>
      </c>
      <c r="P94">
        <v>60.06</v>
      </c>
      <c r="Q94">
        <v>5.0200000000000005</v>
      </c>
      <c r="R94">
        <v>5.0599999999999996</v>
      </c>
      <c r="S94">
        <v>6.4499999999999993</v>
      </c>
      <c r="T94">
        <v>0</v>
      </c>
      <c r="U94">
        <v>318.39</v>
      </c>
      <c r="V94">
        <v>4.1729079497907948</v>
      </c>
      <c r="W94">
        <v>11.052540813980226</v>
      </c>
      <c r="X94">
        <v>36.24</v>
      </c>
      <c r="Y94">
        <v>0</v>
      </c>
      <c r="Z94">
        <v>0</v>
      </c>
      <c r="AA94">
        <v>0</v>
      </c>
      <c r="AB94">
        <v>2.283581395348838</v>
      </c>
      <c r="AC94">
        <v>2.3618815768807915</v>
      </c>
      <c r="AD94">
        <v>0</v>
      </c>
      <c r="AE94">
        <v>4.0254920514761547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13.054546887312846</v>
      </c>
      <c r="AL94">
        <v>0.56886746987951819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0.54098913043478258</v>
      </c>
      <c r="AS94">
        <v>1.0846409455842998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630.20710338947026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19.239999999999998</v>
      </c>
      <c r="L95">
        <v>33.67</v>
      </c>
      <c r="M95">
        <v>0</v>
      </c>
      <c r="N95">
        <v>29.01</v>
      </c>
      <c r="O95">
        <v>48.73</v>
      </c>
      <c r="P95">
        <v>60.06</v>
      </c>
      <c r="Q95">
        <v>5.0200000000000005</v>
      </c>
      <c r="R95">
        <v>5.0599999999999996</v>
      </c>
      <c r="S95">
        <v>6.4499999999999993</v>
      </c>
      <c r="T95">
        <v>0</v>
      </c>
      <c r="U95">
        <v>318.39</v>
      </c>
      <c r="V95">
        <v>4.1729079497907948</v>
      </c>
      <c r="W95">
        <v>11.052540813980226</v>
      </c>
      <c r="X95">
        <v>36.24</v>
      </c>
      <c r="Y95">
        <v>0</v>
      </c>
      <c r="Z95">
        <v>0</v>
      </c>
      <c r="AA95">
        <v>0</v>
      </c>
      <c r="AB95">
        <v>2.283581395348838</v>
      </c>
      <c r="AC95">
        <v>2.3618815768807915</v>
      </c>
      <c r="AD95">
        <v>0</v>
      </c>
      <c r="AE95">
        <v>4.0254920514761547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13.054546887312846</v>
      </c>
      <c r="AL95">
        <v>0.56886746987951819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0.27176449275362319</v>
      </c>
      <c r="AS95">
        <v>1.0846409455842998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600.74622358300712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19.239999999999998</v>
      </c>
      <c r="L96">
        <v>33.67</v>
      </c>
      <c r="M96">
        <v>0</v>
      </c>
      <c r="N96">
        <v>29.01</v>
      </c>
      <c r="O96">
        <v>48.73</v>
      </c>
      <c r="P96">
        <v>60.06</v>
      </c>
      <c r="Q96">
        <v>5.0200000000000005</v>
      </c>
      <c r="R96">
        <v>5.0599999999999996</v>
      </c>
      <c r="S96">
        <v>6.4499999999999993</v>
      </c>
      <c r="T96">
        <v>0</v>
      </c>
      <c r="U96">
        <v>318.39</v>
      </c>
      <c r="V96">
        <v>4.1729079497907948</v>
      </c>
      <c r="W96">
        <v>11.05</v>
      </c>
      <c r="X96">
        <v>36.239999999999995</v>
      </c>
      <c r="Y96">
        <v>0</v>
      </c>
      <c r="Z96">
        <v>0</v>
      </c>
      <c r="AA96">
        <v>0</v>
      </c>
      <c r="AB96">
        <v>2.283581395348838</v>
      </c>
      <c r="AC96">
        <v>2.3618815768807915</v>
      </c>
      <c r="AD96">
        <v>0</v>
      </c>
      <c r="AE96">
        <v>4.0254920514761547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13.054546887312846</v>
      </c>
      <c r="AL96">
        <v>0.56886746987951819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0.27176449275362319</v>
      </c>
      <c r="AS96">
        <v>1.0846409455842998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600.7436827690268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19.239999999999998</v>
      </c>
      <c r="L97">
        <v>33.67</v>
      </c>
      <c r="M97">
        <v>0</v>
      </c>
      <c r="N97">
        <v>29.01</v>
      </c>
      <c r="O97">
        <v>48.73</v>
      </c>
      <c r="P97">
        <v>60.06</v>
      </c>
      <c r="Q97">
        <v>5.0200000000000005</v>
      </c>
      <c r="R97">
        <v>5.0599999999999996</v>
      </c>
      <c r="S97">
        <v>6.4499999999999993</v>
      </c>
      <c r="T97">
        <v>0</v>
      </c>
      <c r="U97">
        <v>318.39</v>
      </c>
      <c r="V97">
        <v>4.1729079497907948</v>
      </c>
      <c r="W97">
        <v>11.05</v>
      </c>
      <c r="X97">
        <v>36.239999999999995</v>
      </c>
      <c r="Y97">
        <v>0</v>
      </c>
      <c r="Z97">
        <v>0</v>
      </c>
      <c r="AA97">
        <v>0</v>
      </c>
      <c r="AB97">
        <v>0.65281470367591909</v>
      </c>
      <c r="AC97">
        <v>0</v>
      </c>
      <c r="AD97">
        <v>0</v>
      </c>
      <c r="AE97">
        <v>4.0254920514761547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13.054546887312846</v>
      </c>
      <c r="AL97">
        <v>0.56886746987951819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0.27176449275362319</v>
      </c>
      <c r="AS97">
        <v>1.0846409455842998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596.75103450047311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19.239999999999998</v>
      </c>
      <c r="L98">
        <v>33.67</v>
      </c>
      <c r="M98">
        <v>0</v>
      </c>
      <c r="N98">
        <v>29.01</v>
      </c>
      <c r="O98">
        <v>48.73</v>
      </c>
      <c r="P98">
        <v>60.06</v>
      </c>
      <c r="Q98">
        <v>5.0200000000000005</v>
      </c>
      <c r="R98">
        <v>5.0599999999999996</v>
      </c>
      <c r="S98">
        <v>6.4499999999999993</v>
      </c>
      <c r="T98">
        <v>0</v>
      </c>
      <c r="U98">
        <v>318.39</v>
      </c>
      <c r="V98">
        <v>4.1729079497907948</v>
      </c>
      <c r="W98">
        <v>11.05</v>
      </c>
      <c r="X98">
        <v>36.239999999999995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4.0254920514761547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13.054546887312846</v>
      </c>
      <c r="AL98">
        <v>0.56886746987951819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0.27176449275362319</v>
      </c>
      <c r="AS98">
        <v>1.0846409455842998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596.09821979679714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1.1799321998794563</v>
      </c>
      <c r="L99">
        <f t="shared" si="2"/>
        <v>1.2306486843965461</v>
      </c>
      <c r="M99">
        <f t="shared" si="2"/>
        <v>0</v>
      </c>
      <c r="N99">
        <f t="shared" si="2"/>
        <v>0.69602000000000119</v>
      </c>
      <c r="O99">
        <f t="shared" si="2"/>
        <v>1.169519999999999</v>
      </c>
      <c r="P99">
        <f t="shared" si="2"/>
        <v>1.441335000000002</v>
      </c>
      <c r="Q99">
        <f t="shared" si="2"/>
        <v>0.10965306300268085</v>
      </c>
      <c r="R99">
        <f t="shared" si="2"/>
        <v>0.19462749579715538</v>
      </c>
      <c r="S99">
        <f t="shared" si="2"/>
        <v>0.14114999999999994</v>
      </c>
      <c r="T99">
        <f t="shared" si="2"/>
        <v>0</v>
      </c>
      <c r="U99">
        <f t="shared" si="2"/>
        <v>7.6152369758126541</v>
      </c>
      <c r="V99">
        <f t="shared" si="2"/>
        <v>9.0025266202970619E-2</v>
      </c>
      <c r="W99">
        <f t="shared" si="2"/>
        <v>0.23921319383766415</v>
      </c>
      <c r="X99">
        <f t="shared" si="2"/>
        <v>0.77877249999999842</v>
      </c>
      <c r="Y99">
        <f t="shared" si="2"/>
        <v>0</v>
      </c>
      <c r="Z99">
        <f t="shared" si="2"/>
        <v>1.7787619999999987E-2</v>
      </c>
      <c r="AA99">
        <f t="shared" si="2"/>
        <v>2.0848358532583221E-2</v>
      </c>
      <c r="AB99">
        <f t="shared" si="2"/>
        <v>5.1846696174043569E-2</v>
      </c>
      <c r="AC99">
        <f t="shared" si="2"/>
        <v>3.7230110727187044E-2</v>
      </c>
      <c r="AD99">
        <f t="shared" si="2"/>
        <v>2.6945399318697952E-2</v>
      </c>
      <c r="AE99">
        <f t="shared" si="2"/>
        <v>9.1579944171082422E-2</v>
      </c>
      <c r="AF99">
        <f t="shared" si="2"/>
        <v>0</v>
      </c>
      <c r="AG99">
        <f t="shared" si="2"/>
        <v>0</v>
      </c>
      <c r="AH99">
        <f t="shared" si="2"/>
        <v>0.1619822268215417</v>
      </c>
      <c r="AI99">
        <f t="shared" si="2"/>
        <v>1.3029777297721916E-2</v>
      </c>
      <c r="AJ99">
        <f t="shared" si="2"/>
        <v>0</v>
      </c>
      <c r="AK99">
        <f t="shared" si="2"/>
        <v>0.31330912529550869</v>
      </c>
      <c r="AL99">
        <f t="shared" si="2"/>
        <v>5.4166849397590304E-2</v>
      </c>
      <c r="AM99">
        <f t="shared" si="2"/>
        <v>2.2794536759189795E-2</v>
      </c>
      <c r="AN99">
        <f t="shared" si="2"/>
        <v>0</v>
      </c>
      <c r="AO99">
        <f t="shared" si="2"/>
        <v>0</v>
      </c>
      <c r="AP99">
        <f t="shared" si="2"/>
        <v>7.8676500000000003E-3</v>
      </c>
      <c r="AQ99">
        <f t="shared" si="2"/>
        <v>0</v>
      </c>
      <c r="AR99">
        <f t="shared" si="2"/>
        <v>3.1117669384057984E-2</v>
      </c>
      <c r="AS99">
        <f t="shared" si="2"/>
        <v>3.3415577609277408E-2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15.770055920417617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2.8900000000000006</v>
      </c>
      <c r="L3">
        <v>307.83999999999997</v>
      </c>
      <c r="M3">
        <v>16.350000000000001</v>
      </c>
      <c r="N3">
        <v>16.349999999999998</v>
      </c>
      <c r="O3">
        <v>0</v>
      </c>
      <c r="P3">
        <v>20.440000000000001</v>
      </c>
      <c r="Q3">
        <v>3.3377613941018764</v>
      </c>
      <c r="R3">
        <v>6.88</v>
      </c>
      <c r="S3">
        <v>4.28</v>
      </c>
      <c r="T3">
        <v>0</v>
      </c>
      <c r="U3">
        <v>24.72</v>
      </c>
      <c r="V3">
        <v>2.9523505976095619</v>
      </c>
      <c r="W3">
        <v>7.34</v>
      </c>
      <c r="X3">
        <v>24.07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4.8629863739591217</v>
      </c>
      <c r="AF3">
        <v>2.6200304259634883</v>
      </c>
      <c r="AG3">
        <v>12.799696000000001</v>
      </c>
      <c r="AH3">
        <v>0</v>
      </c>
      <c r="AI3">
        <v>0</v>
      </c>
      <c r="AJ3">
        <v>0</v>
      </c>
      <c r="AK3">
        <v>15.768337273443656</v>
      </c>
      <c r="AL3">
        <v>0</v>
      </c>
      <c r="AM3">
        <v>0</v>
      </c>
      <c r="AN3">
        <v>0</v>
      </c>
      <c r="AO3">
        <v>0</v>
      </c>
      <c r="AP3">
        <v>1.6996720000000005</v>
      </c>
      <c r="AQ3">
        <v>0</v>
      </c>
      <c r="AR3">
        <v>0.26077445652173914</v>
      </c>
      <c r="AS3">
        <v>1.2731972940826646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476.73480581568208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5.88</v>
      </c>
      <c r="L4">
        <v>307.83999999999997</v>
      </c>
      <c r="M4">
        <v>16.350000000000001</v>
      </c>
      <c r="N4">
        <v>16.349999999999998</v>
      </c>
      <c r="O4">
        <v>0</v>
      </c>
      <c r="P4">
        <v>20.440000000000001</v>
      </c>
      <c r="Q4">
        <v>3.3377613941018764</v>
      </c>
      <c r="R4">
        <v>6.88</v>
      </c>
      <c r="S4">
        <v>4.28</v>
      </c>
      <c r="T4">
        <v>0</v>
      </c>
      <c r="U4">
        <v>24.72</v>
      </c>
      <c r="V4">
        <v>2.9523505976095619</v>
      </c>
      <c r="W4">
        <v>7.34</v>
      </c>
      <c r="X4">
        <v>24.07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4.8629863739591217</v>
      </c>
      <c r="AF4">
        <v>2.6200304259634883</v>
      </c>
      <c r="AG4">
        <v>12.799696000000001</v>
      </c>
      <c r="AH4">
        <v>0</v>
      </c>
      <c r="AI4">
        <v>0</v>
      </c>
      <c r="AJ4">
        <v>0</v>
      </c>
      <c r="AK4">
        <v>15.768337273443656</v>
      </c>
      <c r="AL4">
        <v>0</v>
      </c>
      <c r="AM4">
        <v>0</v>
      </c>
      <c r="AN4">
        <v>0</v>
      </c>
      <c r="AO4">
        <v>0</v>
      </c>
      <c r="AP4">
        <v>1.6996720000000005</v>
      </c>
      <c r="AQ4">
        <v>0</v>
      </c>
      <c r="AR4">
        <v>0.26077445652173914</v>
      </c>
      <c r="AS4">
        <v>1.2731972940826646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479.72480581568209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5.88</v>
      </c>
      <c r="L5">
        <v>307.83999999999997</v>
      </c>
      <c r="M5">
        <v>16.350000000000001</v>
      </c>
      <c r="N5">
        <v>16.349999999999998</v>
      </c>
      <c r="O5">
        <v>0</v>
      </c>
      <c r="P5">
        <v>20.440000000000001</v>
      </c>
      <c r="Q5">
        <v>3.3377613941018764</v>
      </c>
      <c r="R5">
        <v>6.88</v>
      </c>
      <c r="S5">
        <v>4.28</v>
      </c>
      <c r="T5">
        <v>0</v>
      </c>
      <c r="U5">
        <v>24.72</v>
      </c>
      <c r="V5">
        <v>2.9523505976095619</v>
      </c>
      <c r="W5">
        <v>7.34</v>
      </c>
      <c r="X5">
        <v>24.07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4.8629863739591217</v>
      </c>
      <c r="AF5">
        <v>2.6200304259634883</v>
      </c>
      <c r="AG5">
        <v>12.799696000000001</v>
      </c>
      <c r="AH5">
        <v>0</v>
      </c>
      <c r="AI5">
        <v>0</v>
      </c>
      <c r="AJ5">
        <v>0</v>
      </c>
      <c r="AK5">
        <v>15.768337273443656</v>
      </c>
      <c r="AL5">
        <v>0</v>
      </c>
      <c r="AM5">
        <v>0</v>
      </c>
      <c r="AN5">
        <v>0</v>
      </c>
      <c r="AO5">
        <v>0</v>
      </c>
      <c r="AP5">
        <v>1.6996720000000005</v>
      </c>
      <c r="AQ5">
        <v>0</v>
      </c>
      <c r="AR5">
        <v>0.26077445652173914</v>
      </c>
      <c r="AS5">
        <v>1.2731972940826646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479.72480581568209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5.88</v>
      </c>
      <c r="L6">
        <v>307.84000000000003</v>
      </c>
      <c r="M6">
        <v>16.350000000000001</v>
      </c>
      <c r="N6">
        <v>16.349999999999998</v>
      </c>
      <c r="O6">
        <v>0</v>
      </c>
      <c r="P6">
        <v>20.440000000000001</v>
      </c>
      <c r="Q6">
        <v>3.3377613941018764</v>
      </c>
      <c r="R6">
        <v>6.8800000000000008</v>
      </c>
      <c r="S6">
        <v>4.28</v>
      </c>
      <c r="T6">
        <v>0</v>
      </c>
      <c r="U6">
        <v>24.72</v>
      </c>
      <c r="V6">
        <v>2.9523505976095619</v>
      </c>
      <c r="W6">
        <v>7.34</v>
      </c>
      <c r="X6">
        <v>24.07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4.8629863739591217</v>
      </c>
      <c r="AF6">
        <v>2.6200304259634883</v>
      </c>
      <c r="AG6">
        <v>12.799696000000001</v>
      </c>
      <c r="AH6">
        <v>0</v>
      </c>
      <c r="AI6">
        <v>0</v>
      </c>
      <c r="AJ6">
        <v>0</v>
      </c>
      <c r="AK6">
        <v>15.768337273443656</v>
      </c>
      <c r="AL6">
        <v>0</v>
      </c>
      <c r="AM6">
        <v>0</v>
      </c>
      <c r="AN6">
        <v>0</v>
      </c>
      <c r="AO6">
        <v>0</v>
      </c>
      <c r="AP6">
        <v>1.6996720000000005</v>
      </c>
      <c r="AQ6">
        <v>0</v>
      </c>
      <c r="AR6">
        <v>0.26077445652173914</v>
      </c>
      <c r="AS6">
        <v>1.2731972940826646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479.72480581568209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5.88</v>
      </c>
      <c r="L7">
        <v>307.84000000000003</v>
      </c>
      <c r="M7">
        <v>16.350000000000001</v>
      </c>
      <c r="N7">
        <v>16.349999999999998</v>
      </c>
      <c r="O7">
        <v>0</v>
      </c>
      <c r="P7">
        <v>20.440000000000001</v>
      </c>
      <c r="Q7">
        <v>3.52</v>
      </c>
      <c r="R7">
        <v>6.8800000000000008</v>
      </c>
      <c r="S7">
        <v>4.2799999999999994</v>
      </c>
      <c r="T7">
        <v>0</v>
      </c>
      <c r="U7">
        <v>24.72</v>
      </c>
      <c r="V7">
        <v>2.9523505976095619</v>
      </c>
      <c r="W7">
        <v>7.34</v>
      </c>
      <c r="X7">
        <v>24.07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4.8629863739591217</v>
      </c>
      <c r="AF7">
        <v>2.6200304259634883</v>
      </c>
      <c r="AG7">
        <v>12.799696000000001</v>
      </c>
      <c r="AH7">
        <v>0</v>
      </c>
      <c r="AI7">
        <v>0</v>
      </c>
      <c r="AJ7">
        <v>0</v>
      </c>
      <c r="AK7">
        <v>15.768337273443656</v>
      </c>
      <c r="AL7">
        <v>0</v>
      </c>
      <c r="AM7">
        <v>0</v>
      </c>
      <c r="AN7">
        <v>0</v>
      </c>
      <c r="AO7">
        <v>0</v>
      </c>
      <c r="AP7">
        <v>1.6996720000000005</v>
      </c>
      <c r="AQ7">
        <v>0</v>
      </c>
      <c r="AR7">
        <v>0.26077445652173914</v>
      </c>
      <c r="AS7">
        <v>1.2731972940826646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479.90704442158017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5.88</v>
      </c>
      <c r="L8">
        <v>307.84000000000003</v>
      </c>
      <c r="M8">
        <v>16.350000000000001</v>
      </c>
      <c r="N8">
        <v>16.349999999999998</v>
      </c>
      <c r="O8">
        <v>0</v>
      </c>
      <c r="P8">
        <v>20.440000000000001</v>
      </c>
      <c r="Q8">
        <v>3.52</v>
      </c>
      <c r="R8">
        <v>6.8800000000000008</v>
      </c>
      <c r="S8">
        <v>4.2799999999999994</v>
      </c>
      <c r="T8">
        <v>0</v>
      </c>
      <c r="U8">
        <v>24.72</v>
      </c>
      <c r="V8">
        <v>3.07</v>
      </c>
      <c r="W8">
        <v>7.34</v>
      </c>
      <c r="X8">
        <v>24.07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4.8629863739591217</v>
      </c>
      <c r="AF8">
        <v>2.6200304259634883</v>
      </c>
      <c r="AG8">
        <v>12.799696000000001</v>
      </c>
      <c r="AH8">
        <v>0</v>
      </c>
      <c r="AI8">
        <v>0</v>
      </c>
      <c r="AJ8">
        <v>0</v>
      </c>
      <c r="AK8">
        <v>15.768337273443656</v>
      </c>
      <c r="AL8">
        <v>0</v>
      </c>
      <c r="AM8">
        <v>0</v>
      </c>
      <c r="AN8">
        <v>0</v>
      </c>
      <c r="AO8">
        <v>0</v>
      </c>
      <c r="AP8">
        <v>1.6996720000000005</v>
      </c>
      <c r="AQ8">
        <v>0</v>
      </c>
      <c r="AR8">
        <v>0.26077445652173914</v>
      </c>
      <c r="AS8">
        <v>1.2731972940826646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480.02469382397061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5.88</v>
      </c>
      <c r="L9">
        <v>307.84000000000003</v>
      </c>
      <c r="M9">
        <v>16.350000000000001</v>
      </c>
      <c r="N9">
        <v>16.349999999999998</v>
      </c>
      <c r="O9">
        <v>0</v>
      </c>
      <c r="P9">
        <v>20.440000000000001</v>
      </c>
      <c r="Q9">
        <v>3.52</v>
      </c>
      <c r="R9">
        <v>6.8800000000000008</v>
      </c>
      <c r="S9">
        <v>4.2799999999999994</v>
      </c>
      <c r="T9">
        <v>0</v>
      </c>
      <c r="U9">
        <v>24.72</v>
      </c>
      <c r="V9">
        <v>3.07</v>
      </c>
      <c r="W9">
        <v>7.34</v>
      </c>
      <c r="X9">
        <v>24.07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4.8629863739591217</v>
      </c>
      <c r="AF9">
        <v>2.6200304259634883</v>
      </c>
      <c r="AG9">
        <v>12.799696000000001</v>
      </c>
      <c r="AH9">
        <v>0</v>
      </c>
      <c r="AI9">
        <v>0</v>
      </c>
      <c r="AJ9">
        <v>0</v>
      </c>
      <c r="AK9">
        <v>15.768337273443656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0.97560326086956517</v>
      </c>
      <c r="AS9">
        <v>1.2731972940826646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479.03985062831839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5.88</v>
      </c>
      <c r="L10">
        <v>307.84000000000003</v>
      </c>
      <c r="M10">
        <v>16.350000000000001</v>
      </c>
      <c r="N10">
        <v>16.349999999999998</v>
      </c>
      <c r="O10">
        <v>0</v>
      </c>
      <c r="P10">
        <v>20.440000000000001</v>
      </c>
      <c r="Q10">
        <v>3.52</v>
      </c>
      <c r="R10">
        <v>6.8800000000000008</v>
      </c>
      <c r="S10">
        <v>4.2799999999999994</v>
      </c>
      <c r="T10">
        <v>0</v>
      </c>
      <c r="U10">
        <v>24.72</v>
      </c>
      <c r="V10">
        <v>3.07</v>
      </c>
      <c r="W10">
        <v>7.34</v>
      </c>
      <c r="X10">
        <v>24.07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4.8629863739591217</v>
      </c>
      <c r="AF10">
        <v>2.6200304259634883</v>
      </c>
      <c r="AG10">
        <v>12.799696000000001</v>
      </c>
      <c r="AH10">
        <v>0</v>
      </c>
      <c r="AI10">
        <v>0</v>
      </c>
      <c r="AJ10">
        <v>0</v>
      </c>
      <c r="AK10">
        <v>15.768337273443656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0.97560326086956517</v>
      </c>
      <c r="AS10">
        <v>1.2731972940826646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479.03985062831839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5.88</v>
      </c>
      <c r="L11">
        <v>307.84000000000003</v>
      </c>
      <c r="M11">
        <v>16.350000000000001</v>
      </c>
      <c r="N11">
        <v>16.349999999999998</v>
      </c>
      <c r="O11">
        <v>0</v>
      </c>
      <c r="P11">
        <v>20.440000000000001</v>
      </c>
      <c r="Q11">
        <v>3.52</v>
      </c>
      <c r="R11">
        <v>6.8800000000000008</v>
      </c>
      <c r="S11">
        <v>4.2799999999999994</v>
      </c>
      <c r="T11">
        <v>0</v>
      </c>
      <c r="U11">
        <v>24.72</v>
      </c>
      <c r="V11">
        <v>3.07</v>
      </c>
      <c r="W11">
        <v>7.61</v>
      </c>
      <c r="X11">
        <v>24.54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4.8629863739591217</v>
      </c>
      <c r="AF11">
        <v>2.6200304259634883</v>
      </c>
      <c r="AG11">
        <v>12.799696000000001</v>
      </c>
      <c r="AH11">
        <v>0</v>
      </c>
      <c r="AI11">
        <v>0</v>
      </c>
      <c r="AJ11">
        <v>0</v>
      </c>
      <c r="AK11">
        <v>15.768337273443656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0.97560326086956517</v>
      </c>
      <c r="AS11">
        <v>1.2731972940826646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479.77985062831846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5.88</v>
      </c>
      <c r="L12">
        <v>307.84000000000003</v>
      </c>
      <c r="M12">
        <v>16.350000000000001</v>
      </c>
      <c r="N12">
        <v>16.349999999999998</v>
      </c>
      <c r="O12">
        <v>0</v>
      </c>
      <c r="P12">
        <v>20.440000000000001</v>
      </c>
      <c r="Q12">
        <v>3.52</v>
      </c>
      <c r="R12">
        <v>6.8800000000000008</v>
      </c>
      <c r="S12">
        <v>4.2799999999999994</v>
      </c>
      <c r="T12">
        <v>0</v>
      </c>
      <c r="U12">
        <v>24.72</v>
      </c>
      <c r="V12">
        <v>3.07</v>
      </c>
      <c r="W12">
        <v>7.61</v>
      </c>
      <c r="X12">
        <v>24.54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4.8629863739591217</v>
      </c>
      <c r="AF12">
        <v>2.6200304259634883</v>
      </c>
      <c r="AG12">
        <v>12.799696000000001</v>
      </c>
      <c r="AH12">
        <v>0</v>
      </c>
      <c r="AI12">
        <v>0</v>
      </c>
      <c r="AJ12">
        <v>0</v>
      </c>
      <c r="AK12">
        <v>15.768337273443656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0.97560326086956517</v>
      </c>
      <c r="AS12">
        <v>1.2731972940826646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479.77985062831846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5.88</v>
      </c>
      <c r="L13">
        <v>307.84000000000003</v>
      </c>
      <c r="M13">
        <v>16.350000000000001</v>
      </c>
      <c r="N13">
        <v>16.349999999999998</v>
      </c>
      <c r="O13">
        <v>0</v>
      </c>
      <c r="P13">
        <v>20.440000000000001</v>
      </c>
      <c r="Q13">
        <v>3.52</v>
      </c>
      <c r="R13">
        <v>6.8800000000000008</v>
      </c>
      <c r="S13">
        <v>4.2799999999999994</v>
      </c>
      <c r="T13">
        <v>0</v>
      </c>
      <c r="U13">
        <v>24.72</v>
      </c>
      <c r="V13">
        <v>3.07</v>
      </c>
      <c r="W13">
        <v>7.61</v>
      </c>
      <c r="X13">
        <v>24.54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4.8629863739591217</v>
      </c>
      <c r="AF13">
        <v>2.6200304259634883</v>
      </c>
      <c r="AG13">
        <v>12.799696000000001</v>
      </c>
      <c r="AH13">
        <v>0</v>
      </c>
      <c r="AI13">
        <v>0</v>
      </c>
      <c r="AJ13">
        <v>0</v>
      </c>
      <c r="AK13">
        <v>15.768337273443656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0.39269565217391306</v>
      </c>
      <c r="AS13">
        <v>1.2731972940826646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479.19694301962284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5.88</v>
      </c>
      <c r="L14">
        <v>307.84000000000003</v>
      </c>
      <c r="M14">
        <v>16.350000000000001</v>
      </c>
      <c r="N14">
        <v>16.349999999999998</v>
      </c>
      <c r="O14">
        <v>0</v>
      </c>
      <c r="P14">
        <v>20.440000000000001</v>
      </c>
      <c r="Q14">
        <v>3.52</v>
      </c>
      <c r="R14">
        <v>6.8800000000000008</v>
      </c>
      <c r="S14">
        <v>4.2799999999999994</v>
      </c>
      <c r="T14">
        <v>0</v>
      </c>
      <c r="U14">
        <v>24.72</v>
      </c>
      <c r="V14">
        <v>3.07</v>
      </c>
      <c r="W14">
        <v>7.61</v>
      </c>
      <c r="X14">
        <v>24.54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4.8629863739591217</v>
      </c>
      <c r="AF14">
        <v>2.6200304259634883</v>
      </c>
      <c r="AG14">
        <v>12.799696000000001</v>
      </c>
      <c r="AH14">
        <v>0</v>
      </c>
      <c r="AI14">
        <v>0</v>
      </c>
      <c r="AJ14">
        <v>0</v>
      </c>
      <c r="AK14">
        <v>15.768337273443656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0.39269565217391306</v>
      </c>
      <c r="AS14">
        <v>1.2731972940826646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479.19694301962284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4.72</v>
      </c>
      <c r="L15">
        <v>307.84000000000003</v>
      </c>
      <c r="M15">
        <v>16.350000000000001</v>
      </c>
      <c r="N15">
        <v>16.349999999999998</v>
      </c>
      <c r="O15">
        <v>0</v>
      </c>
      <c r="P15">
        <v>20.440000000000001</v>
      </c>
      <c r="Q15">
        <v>3.52</v>
      </c>
      <c r="R15">
        <v>6.92</v>
      </c>
      <c r="S15">
        <v>4.2799999999999994</v>
      </c>
      <c r="T15">
        <v>0</v>
      </c>
      <c r="U15">
        <v>24.72</v>
      </c>
      <c r="V15">
        <v>3.07</v>
      </c>
      <c r="W15">
        <v>7.61</v>
      </c>
      <c r="X15">
        <v>24.85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4.8629863739591217</v>
      </c>
      <c r="AF15">
        <v>2.6200304259634883</v>
      </c>
      <c r="AG15">
        <v>12.799696000000001</v>
      </c>
      <c r="AH15">
        <v>0</v>
      </c>
      <c r="AI15">
        <v>0</v>
      </c>
      <c r="AJ15">
        <v>0</v>
      </c>
      <c r="AK15">
        <v>15.768337273443656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0.39269565217391306</v>
      </c>
      <c r="AS15">
        <v>1.2731972940826646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478.38694301962295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4.72</v>
      </c>
      <c r="L16">
        <v>307.84000000000003</v>
      </c>
      <c r="M16">
        <v>16.350000000000001</v>
      </c>
      <c r="N16">
        <v>16.349999999999998</v>
      </c>
      <c r="O16">
        <v>0</v>
      </c>
      <c r="P16">
        <v>20.440000000000001</v>
      </c>
      <c r="Q16">
        <v>3.52</v>
      </c>
      <c r="R16">
        <v>6.92</v>
      </c>
      <c r="S16">
        <v>4.2799999999999994</v>
      </c>
      <c r="T16">
        <v>0</v>
      </c>
      <c r="U16">
        <v>24.72</v>
      </c>
      <c r="V16">
        <v>3.07</v>
      </c>
      <c r="W16">
        <v>7.61</v>
      </c>
      <c r="X16">
        <v>24.85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4.8629863739591217</v>
      </c>
      <c r="AF16">
        <v>2.6200304259634883</v>
      </c>
      <c r="AG16">
        <v>12.799696000000001</v>
      </c>
      <c r="AH16">
        <v>0</v>
      </c>
      <c r="AI16">
        <v>0</v>
      </c>
      <c r="AJ16">
        <v>0</v>
      </c>
      <c r="AK16">
        <v>15.768337273443656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0.39269565217391306</v>
      </c>
      <c r="AS16">
        <v>1.2731972940826646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478.38694301962295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4.72</v>
      </c>
      <c r="L17">
        <v>307.84000000000003</v>
      </c>
      <c r="M17">
        <v>16.350000000000001</v>
      </c>
      <c r="N17">
        <v>16.349999999999998</v>
      </c>
      <c r="O17">
        <v>0</v>
      </c>
      <c r="P17">
        <v>20.440000000000001</v>
      </c>
      <c r="Q17">
        <v>3.52</v>
      </c>
      <c r="R17">
        <v>6.92</v>
      </c>
      <c r="S17">
        <v>4.2799999999999994</v>
      </c>
      <c r="T17">
        <v>0</v>
      </c>
      <c r="U17">
        <v>8.66</v>
      </c>
      <c r="V17">
        <v>3.07</v>
      </c>
      <c r="W17">
        <v>7.61</v>
      </c>
      <c r="X17">
        <v>24.85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4.8629863739591217</v>
      </c>
      <c r="AF17">
        <v>2.6200304259634883</v>
      </c>
      <c r="AG17">
        <v>12.799696000000001</v>
      </c>
      <c r="AH17">
        <v>0</v>
      </c>
      <c r="AI17">
        <v>0</v>
      </c>
      <c r="AJ17">
        <v>0</v>
      </c>
      <c r="AK17">
        <v>15.768337273443656</v>
      </c>
      <c r="AL17">
        <v>0</v>
      </c>
      <c r="AM17">
        <v>0</v>
      </c>
      <c r="AN17">
        <v>0</v>
      </c>
      <c r="AO17">
        <v>0</v>
      </c>
      <c r="AP17">
        <v>1.6996720000000005</v>
      </c>
      <c r="AQ17">
        <v>0</v>
      </c>
      <c r="AR17">
        <v>0.39269565217391306</v>
      </c>
      <c r="AS17">
        <v>1.2731972940826646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464.02661501962297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4.72</v>
      </c>
      <c r="L18">
        <v>307.84000000000003</v>
      </c>
      <c r="M18">
        <v>16.350000000000001</v>
      </c>
      <c r="N18">
        <v>16.349999999999998</v>
      </c>
      <c r="O18">
        <v>0</v>
      </c>
      <c r="P18">
        <v>20.440000000000001</v>
      </c>
      <c r="Q18">
        <v>3.52</v>
      </c>
      <c r="R18">
        <v>6.92</v>
      </c>
      <c r="S18">
        <v>4.2799999999999994</v>
      </c>
      <c r="T18">
        <v>0</v>
      </c>
      <c r="U18">
        <v>8.66</v>
      </c>
      <c r="V18">
        <v>3.07</v>
      </c>
      <c r="W18">
        <v>7.61</v>
      </c>
      <c r="X18">
        <v>24.85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4.8629863739591217</v>
      </c>
      <c r="AF18">
        <v>2.6200304259634883</v>
      </c>
      <c r="AG18">
        <v>12.799696000000001</v>
      </c>
      <c r="AH18">
        <v>0</v>
      </c>
      <c r="AI18">
        <v>0</v>
      </c>
      <c r="AJ18">
        <v>0</v>
      </c>
      <c r="AK18">
        <v>15.768337273443656</v>
      </c>
      <c r="AL18">
        <v>0</v>
      </c>
      <c r="AM18">
        <v>0</v>
      </c>
      <c r="AN18">
        <v>0</v>
      </c>
      <c r="AO18">
        <v>0</v>
      </c>
      <c r="AP18">
        <v>1.6996720000000005</v>
      </c>
      <c r="AQ18">
        <v>0</v>
      </c>
      <c r="AR18">
        <v>0.39269565217391306</v>
      </c>
      <c r="AS18">
        <v>1.2731972940826646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464.02661501962297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4.72</v>
      </c>
      <c r="L19">
        <v>307.84000000000003</v>
      </c>
      <c r="M19">
        <v>16.350000000000001</v>
      </c>
      <c r="N19">
        <v>16.349999999999998</v>
      </c>
      <c r="O19">
        <v>0</v>
      </c>
      <c r="P19">
        <v>20.440000000000001</v>
      </c>
      <c r="Q19">
        <v>3.52</v>
      </c>
      <c r="R19">
        <v>6.8800000000000008</v>
      </c>
      <c r="S19">
        <v>4.2799999999999994</v>
      </c>
      <c r="T19">
        <v>0</v>
      </c>
      <c r="U19">
        <v>8.66</v>
      </c>
      <c r="V19">
        <v>3.07</v>
      </c>
      <c r="W19">
        <v>7.61</v>
      </c>
      <c r="X19">
        <v>24.85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4.8629863739591217</v>
      </c>
      <c r="AF19">
        <v>2.6200304259634883</v>
      </c>
      <c r="AG19">
        <v>12.799696000000001</v>
      </c>
      <c r="AH19">
        <v>0</v>
      </c>
      <c r="AI19">
        <v>0</v>
      </c>
      <c r="AJ19">
        <v>0</v>
      </c>
      <c r="AK19">
        <v>15.768337273443656</v>
      </c>
      <c r="AL19">
        <v>0</v>
      </c>
      <c r="AM19">
        <v>0</v>
      </c>
      <c r="AN19">
        <v>0</v>
      </c>
      <c r="AO19">
        <v>0</v>
      </c>
      <c r="AP19">
        <v>1.6996720000000005</v>
      </c>
      <c r="AQ19">
        <v>0</v>
      </c>
      <c r="AR19">
        <v>0.39269565217391306</v>
      </c>
      <c r="AS19">
        <v>1.2731972940826646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463.98661501962295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4.72</v>
      </c>
      <c r="L20">
        <v>307.84000000000003</v>
      </c>
      <c r="M20">
        <v>16.350000000000001</v>
      </c>
      <c r="N20">
        <v>16.349999999999998</v>
      </c>
      <c r="O20">
        <v>0</v>
      </c>
      <c r="P20">
        <v>20.440000000000001</v>
      </c>
      <c r="Q20">
        <v>3.52</v>
      </c>
      <c r="R20">
        <v>6.8800000000000008</v>
      </c>
      <c r="S20">
        <v>4.2799999999999994</v>
      </c>
      <c r="T20">
        <v>0</v>
      </c>
      <c r="U20">
        <v>8.66</v>
      </c>
      <c r="V20">
        <v>3.07</v>
      </c>
      <c r="W20">
        <v>7.61</v>
      </c>
      <c r="X20">
        <v>24.070000000000004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4.8629863739591217</v>
      </c>
      <c r="AF20">
        <v>2.6200304259634883</v>
      </c>
      <c r="AG20">
        <v>12.799696000000001</v>
      </c>
      <c r="AH20">
        <v>0</v>
      </c>
      <c r="AI20">
        <v>0</v>
      </c>
      <c r="AJ20">
        <v>0</v>
      </c>
      <c r="AK20">
        <v>15.768337273443656</v>
      </c>
      <c r="AL20">
        <v>0</v>
      </c>
      <c r="AM20">
        <v>0</v>
      </c>
      <c r="AN20">
        <v>0</v>
      </c>
      <c r="AO20">
        <v>0</v>
      </c>
      <c r="AP20">
        <v>1.6996720000000005</v>
      </c>
      <c r="AQ20">
        <v>0</v>
      </c>
      <c r="AR20">
        <v>0.39269565217391306</v>
      </c>
      <c r="AS20">
        <v>1.2731972940826646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463.20661501962292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4.72</v>
      </c>
      <c r="L21">
        <v>307.84000000000003</v>
      </c>
      <c r="M21">
        <v>16.350000000000001</v>
      </c>
      <c r="N21">
        <v>16.349999999999998</v>
      </c>
      <c r="O21">
        <v>0</v>
      </c>
      <c r="P21">
        <v>20.440000000000001</v>
      </c>
      <c r="Q21">
        <v>3.52</v>
      </c>
      <c r="R21">
        <v>6.8800000000000008</v>
      </c>
      <c r="S21">
        <v>4.2799999999999994</v>
      </c>
      <c r="T21">
        <v>0</v>
      </c>
      <c r="U21">
        <v>8.66</v>
      </c>
      <c r="V21">
        <v>2.9523505976095619</v>
      </c>
      <c r="W21">
        <v>7.34</v>
      </c>
      <c r="X21">
        <v>24.070000000000004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4.8629863739591217</v>
      </c>
      <c r="AF21">
        <v>2.6200304259634883</v>
      </c>
      <c r="AG21">
        <v>12.799696000000001</v>
      </c>
      <c r="AH21">
        <v>0</v>
      </c>
      <c r="AI21">
        <v>0</v>
      </c>
      <c r="AJ21">
        <v>0</v>
      </c>
      <c r="AK21">
        <v>15.768337273443656</v>
      </c>
      <c r="AL21">
        <v>0</v>
      </c>
      <c r="AM21">
        <v>0</v>
      </c>
      <c r="AN21">
        <v>0</v>
      </c>
      <c r="AO21">
        <v>0</v>
      </c>
      <c r="AP21">
        <v>1.6996720000000005</v>
      </c>
      <c r="AQ21">
        <v>0</v>
      </c>
      <c r="AR21">
        <v>0.39269565217391306</v>
      </c>
      <c r="AS21">
        <v>1.2731972940826646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462.81896561723244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4.72</v>
      </c>
      <c r="L22">
        <v>307.84000000000003</v>
      </c>
      <c r="M22">
        <v>16.350000000000001</v>
      </c>
      <c r="N22">
        <v>16.349999999999998</v>
      </c>
      <c r="O22">
        <v>0</v>
      </c>
      <c r="P22">
        <v>20.440000000000001</v>
      </c>
      <c r="Q22">
        <v>3.3400000000000003</v>
      </c>
      <c r="R22">
        <v>6.8800000000000008</v>
      </c>
      <c r="S22">
        <v>4.28</v>
      </c>
      <c r="T22">
        <v>0</v>
      </c>
      <c r="U22">
        <v>8.66</v>
      </c>
      <c r="V22">
        <v>2.9523505976095619</v>
      </c>
      <c r="W22">
        <v>7.34</v>
      </c>
      <c r="X22">
        <v>24.070000000000004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4.8629863739591217</v>
      </c>
      <c r="AF22">
        <v>2.6200304259634883</v>
      </c>
      <c r="AG22">
        <v>12.799696000000001</v>
      </c>
      <c r="AH22">
        <v>0</v>
      </c>
      <c r="AI22">
        <v>0</v>
      </c>
      <c r="AJ22">
        <v>0</v>
      </c>
      <c r="AK22">
        <v>15.768337273443656</v>
      </c>
      <c r="AL22">
        <v>0</v>
      </c>
      <c r="AM22">
        <v>0</v>
      </c>
      <c r="AN22">
        <v>0</v>
      </c>
      <c r="AO22">
        <v>0</v>
      </c>
      <c r="AP22">
        <v>1.6996720000000005</v>
      </c>
      <c r="AQ22">
        <v>0</v>
      </c>
      <c r="AR22">
        <v>0.39269565217391306</v>
      </c>
      <c r="AS22">
        <v>1.2731972940826646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462.63896561723243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2.8900000000000006</v>
      </c>
      <c r="L23">
        <v>307.83999999999997</v>
      </c>
      <c r="M23">
        <v>16.350000000000001</v>
      </c>
      <c r="N23">
        <v>16.349999999999998</v>
      </c>
      <c r="O23">
        <v>0</v>
      </c>
      <c r="P23">
        <v>20.440000000000001</v>
      </c>
      <c r="Q23">
        <v>3.3400000000000003</v>
      </c>
      <c r="R23">
        <v>6.88</v>
      </c>
      <c r="S23">
        <v>4.28</v>
      </c>
      <c r="T23">
        <v>0</v>
      </c>
      <c r="U23">
        <v>8.66</v>
      </c>
      <c r="V23">
        <v>3.24</v>
      </c>
      <c r="W23">
        <v>7.09</v>
      </c>
      <c r="X23">
        <v>24.069999999999997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4.8629863739591217</v>
      </c>
      <c r="AF23">
        <v>2.6200304259634883</v>
      </c>
      <c r="AG23">
        <v>12.799696000000001</v>
      </c>
      <c r="AH23">
        <v>0</v>
      </c>
      <c r="AI23">
        <v>0</v>
      </c>
      <c r="AJ23">
        <v>0</v>
      </c>
      <c r="AK23">
        <v>15.768337273443656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0.32826902173913047</v>
      </c>
      <c r="AS23">
        <v>1.2731972940826646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459.08251638918796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2.8900000000000006</v>
      </c>
      <c r="L24">
        <v>307.83999999999997</v>
      </c>
      <c r="M24">
        <v>16.350000000000001</v>
      </c>
      <c r="N24">
        <v>16.349999999999998</v>
      </c>
      <c r="O24">
        <v>0</v>
      </c>
      <c r="P24">
        <v>20.440000000000001</v>
      </c>
      <c r="Q24">
        <v>3.3400000000000007</v>
      </c>
      <c r="R24">
        <v>6.88</v>
      </c>
      <c r="S24">
        <v>4.2799999999999994</v>
      </c>
      <c r="T24">
        <v>0</v>
      </c>
      <c r="U24">
        <v>8.66</v>
      </c>
      <c r="V24">
        <v>3.24</v>
      </c>
      <c r="W24">
        <v>7.34</v>
      </c>
      <c r="X24">
        <v>24.069999999999997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4.8629863739591217</v>
      </c>
      <c r="AF24">
        <v>2.6200304259634883</v>
      </c>
      <c r="AG24">
        <v>12.799696000000001</v>
      </c>
      <c r="AH24">
        <v>0</v>
      </c>
      <c r="AI24">
        <v>0</v>
      </c>
      <c r="AJ24">
        <v>0</v>
      </c>
      <c r="AK24">
        <v>15.768337273443656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0.32826902173913047</v>
      </c>
      <c r="AS24">
        <v>1.2731972940826646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459.33251638918796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2.8900000000000006</v>
      </c>
      <c r="L25">
        <v>307.83999999999997</v>
      </c>
      <c r="M25">
        <v>16.350000000000001</v>
      </c>
      <c r="N25">
        <v>16.349999999999998</v>
      </c>
      <c r="O25">
        <v>0</v>
      </c>
      <c r="P25">
        <v>20.440000000000001</v>
      </c>
      <c r="Q25">
        <v>3.3400000000000007</v>
      </c>
      <c r="R25">
        <v>6.88</v>
      </c>
      <c r="S25">
        <v>4.2799999999999994</v>
      </c>
      <c r="T25">
        <v>0</v>
      </c>
      <c r="U25">
        <v>24.72</v>
      </c>
      <c r="V25">
        <v>3.24</v>
      </c>
      <c r="W25">
        <v>7.34</v>
      </c>
      <c r="X25">
        <v>24.069999999999997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4.8629863739591217</v>
      </c>
      <c r="AF25">
        <v>2.6200304259634883</v>
      </c>
      <c r="AG25">
        <v>12.799696000000001</v>
      </c>
      <c r="AH25">
        <v>6.4274688489968321</v>
      </c>
      <c r="AI25">
        <v>0</v>
      </c>
      <c r="AJ25">
        <v>0</v>
      </c>
      <c r="AK25">
        <v>15.768337273443656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0.39269565217391306</v>
      </c>
      <c r="AS25">
        <v>1.2731972940826646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481.88441186861957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2.89</v>
      </c>
      <c r="L26">
        <v>307.83999999999997</v>
      </c>
      <c r="M26">
        <v>16.350000000000001</v>
      </c>
      <c r="N26">
        <v>16.349999999999998</v>
      </c>
      <c r="O26">
        <v>0</v>
      </c>
      <c r="P26">
        <v>20.440000000000001</v>
      </c>
      <c r="Q26">
        <v>3.3400000000000007</v>
      </c>
      <c r="R26">
        <v>6.88</v>
      </c>
      <c r="S26">
        <v>4.2799999999999994</v>
      </c>
      <c r="T26">
        <v>0</v>
      </c>
      <c r="U26">
        <v>24.72</v>
      </c>
      <c r="V26">
        <v>3.24</v>
      </c>
      <c r="W26">
        <v>7.34</v>
      </c>
      <c r="X26">
        <v>24.069999999999997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4.8629863739591217</v>
      </c>
      <c r="AF26">
        <v>2.6200304259634883</v>
      </c>
      <c r="AG26">
        <v>12.799696000000001</v>
      </c>
      <c r="AH26">
        <v>13.809087011615629</v>
      </c>
      <c r="AI26">
        <v>0</v>
      </c>
      <c r="AJ26">
        <v>0</v>
      </c>
      <c r="AK26">
        <v>15.768337273443656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4.5931761904761892</v>
      </c>
      <c r="AR26">
        <v>0.39269565217391306</v>
      </c>
      <c r="AS26">
        <v>1.2731972940826646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493.85920622171454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2.99</v>
      </c>
      <c r="L27">
        <v>307.83999999999997</v>
      </c>
      <c r="M27">
        <v>26.73</v>
      </c>
      <c r="N27">
        <v>33.679999999999993</v>
      </c>
      <c r="O27">
        <v>0</v>
      </c>
      <c r="P27">
        <v>36.909999999999997</v>
      </c>
      <c r="Q27">
        <v>6.07</v>
      </c>
      <c r="R27">
        <v>12.516541436464086</v>
      </c>
      <c r="S27">
        <v>7.79</v>
      </c>
      <c r="T27">
        <v>0</v>
      </c>
      <c r="U27">
        <v>24.72</v>
      </c>
      <c r="V27">
        <v>5.05</v>
      </c>
      <c r="W27">
        <v>13.05</v>
      </c>
      <c r="X27">
        <v>42.3</v>
      </c>
      <c r="Y27">
        <v>0</v>
      </c>
      <c r="Z27">
        <v>0.32522727272727275</v>
      </c>
      <c r="AA27">
        <v>0</v>
      </c>
      <c r="AB27">
        <v>0.98184546136534123</v>
      </c>
      <c r="AC27">
        <v>0</v>
      </c>
      <c r="AD27">
        <v>0</v>
      </c>
      <c r="AE27">
        <v>4.8629863739591217</v>
      </c>
      <c r="AF27">
        <v>5.2400608519269767</v>
      </c>
      <c r="AG27">
        <v>12.799696000000001</v>
      </c>
      <c r="AH27">
        <v>20.709028511087645</v>
      </c>
      <c r="AI27">
        <v>1.1260816967792615</v>
      </c>
      <c r="AJ27">
        <v>0</v>
      </c>
      <c r="AK27">
        <v>15.768337273443656</v>
      </c>
      <c r="AL27">
        <v>0</v>
      </c>
      <c r="AM27">
        <v>0</v>
      </c>
      <c r="AN27">
        <v>0</v>
      </c>
      <c r="AO27">
        <v>0</v>
      </c>
      <c r="AP27">
        <v>0.15033200000000002</v>
      </c>
      <c r="AQ27">
        <v>9.1863523809523784</v>
      </c>
      <c r="AR27">
        <v>0.39269565217391306</v>
      </c>
      <c r="AS27">
        <v>1.2731972940826646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592.4623822049623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2.8900000000000006</v>
      </c>
      <c r="L28">
        <v>307.83999999999997</v>
      </c>
      <c r="M28">
        <v>27.16</v>
      </c>
      <c r="N28">
        <v>35.049999999999997</v>
      </c>
      <c r="O28">
        <v>0</v>
      </c>
      <c r="P28">
        <v>37.17</v>
      </c>
      <c r="Q28">
        <v>6.07</v>
      </c>
      <c r="R28">
        <v>12.516930620250061</v>
      </c>
      <c r="S28">
        <v>7.79</v>
      </c>
      <c r="T28">
        <v>0</v>
      </c>
      <c r="U28">
        <v>24.72</v>
      </c>
      <c r="V28">
        <v>5.05</v>
      </c>
      <c r="W28">
        <v>13.34306737180961</v>
      </c>
      <c r="X28">
        <v>43.77</v>
      </c>
      <c r="Y28">
        <v>0</v>
      </c>
      <c r="Z28">
        <v>1.9237500000000001</v>
      </c>
      <c r="AA28">
        <v>0</v>
      </c>
      <c r="AB28">
        <v>3.8874943735933978</v>
      </c>
      <c r="AC28">
        <v>2.8533924925396574</v>
      </c>
      <c r="AD28">
        <v>2.3778009084027252</v>
      </c>
      <c r="AE28">
        <v>9.7259727479182434</v>
      </c>
      <c r="AF28">
        <v>7.8600912778904659</v>
      </c>
      <c r="AG28">
        <v>12.799696000000001</v>
      </c>
      <c r="AH28">
        <v>27.612038014783529</v>
      </c>
      <c r="AI28">
        <v>4.8848012568735273</v>
      </c>
      <c r="AJ28">
        <v>0</v>
      </c>
      <c r="AK28">
        <v>15.768337273443656</v>
      </c>
      <c r="AL28">
        <v>0</v>
      </c>
      <c r="AM28">
        <v>0</v>
      </c>
      <c r="AN28">
        <v>0</v>
      </c>
      <c r="AO28">
        <v>0</v>
      </c>
      <c r="AP28">
        <v>0.15033200000000002</v>
      </c>
      <c r="AQ28">
        <v>13.68748095238095</v>
      </c>
      <c r="AR28">
        <v>0.39269565217391306</v>
      </c>
      <c r="AS28">
        <v>1.2731972940826646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628.56707823614249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2.7899999999999996</v>
      </c>
      <c r="L29">
        <v>307.84810574543155</v>
      </c>
      <c r="M29">
        <v>27.16</v>
      </c>
      <c r="N29">
        <v>35.049999999999997</v>
      </c>
      <c r="O29">
        <v>0</v>
      </c>
      <c r="P29">
        <v>37.17</v>
      </c>
      <c r="Q29">
        <v>6.07</v>
      </c>
      <c r="R29">
        <v>12.516930620250061</v>
      </c>
      <c r="S29">
        <v>7.79</v>
      </c>
      <c r="T29">
        <v>0</v>
      </c>
      <c r="U29">
        <v>24.72</v>
      </c>
      <c r="V29">
        <v>5.05</v>
      </c>
      <c r="W29">
        <v>13.34306737180961</v>
      </c>
      <c r="X29">
        <v>43.77</v>
      </c>
      <c r="Y29">
        <v>0</v>
      </c>
      <c r="Z29">
        <v>3.8475000000000001</v>
      </c>
      <c r="AA29">
        <v>4.1472742616033749</v>
      </c>
      <c r="AB29">
        <v>7.7749887471867956</v>
      </c>
      <c r="AC29">
        <v>5.7190576409612062</v>
      </c>
      <c r="AD29">
        <v>4.7157161241483729</v>
      </c>
      <c r="AE29">
        <v>9.7259727479182434</v>
      </c>
      <c r="AF29">
        <v>11.756389452332657</v>
      </c>
      <c r="AG29">
        <v>12.799696000000001</v>
      </c>
      <c r="AH29">
        <v>33.53942217529039</v>
      </c>
      <c r="AI29">
        <v>4.8848012568735273</v>
      </c>
      <c r="AJ29">
        <v>0</v>
      </c>
      <c r="AK29">
        <v>15.768337273443656</v>
      </c>
      <c r="AL29">
        <v>0</v>
      </c>
      <c r="AM29">
        <v>3.108154538634659</v>
      </c>
      <c r="AN29">
        <v>0</v>
      </c>
      <c r="AO29">
        <v>0</v>
      </c>
      <c r="AP29">
        <v>0.15033200000000002</v>
      </c>
      <c r="AQ29">
        <v>18.369636507936505</v>
      </c>
      <c r="AR29">
        <v>0.97560326086956517</v>
      </c>
      <c r="AS29">
        <v>1.2731972940826646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661.83418301877282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2.889895259495507</v>
      </c>
      <c r="L30">
        <v>307.84810574543155</v>
      </c>
      <c r="M30">
        <v>27.16</v>
      </c>
      <c r="N30">
        <v>35.049999999999997</v>
      </c>
      <c r="O30">
        <v>0</v>
      </c>
      <c r="P30">
        <v>37.17</v>
      </c>
      <c r="Q30">
        <v>6.07</v>
      </c>
      <c r="R30">
        <v>12.516930620250061</v>
      </c>
      <c r="S30">
        <v>7.79</v>
      </c>
      <c r="T30">
        <v>0</v>
      </c>
      <c r="U30">
        <v>24.72</v>
      </c>
      <c r="V30">
        <v>5.05</v>
      </c>
      <c r="W30">
        <v>13.34306737180961</v>
      </c>
      <c r="X30">
        <v>43.77</v>
      </c>
      <c r="Y30">
        <v>0</v>
      </c>
      <c r="Z30">
        <v>3.8475000000000001</v>
      </c>
      <c r="AA30">
        <v>4.1472742616033749</v>
      </c>
      <c r="AB30">
        <v>7.7749887471867956</v>
      </c>
      <c r="AC30">
        <v>5.7190576409612062</v>
      </c>
      <c r="AD30">
        <v>4.7157161241483729</v>
      </c>
      <c r="AE30">
        <v>9.7259727479182434</v>
      </c>
      <c r="AF30">
        <v>11.756389452332657</v>
      </c>
      <c r="AG30">
        <v>12.799696000000001</v>
      </c>
      <c r="AH30">
        <v>41.42419303062303</v>
      </c>
      <c r="AI30">
        <v>4.8848012568735273</v>
      </c>
      <c r="AJ30">
        <v>0</v>
      </c>
      <c r="AK30">
        <v>15.768337273443656</v>
      </c>
      <c r="AL30">
        <v>0</v>
      </c>
      <c r="AM30">
        <v>3.108154538634659</v>
      </c>
      <c r="AN30">
        <v>0</v>
      </c>
      <c r="AO30">
        <v>0</v>
      </c>
      <c r="AP30">
        <v>0.15033200000000002</v>
      </c>
      <c r="AQ30">
        <v>18.369636507936505</v>
      </c>
      <c r="AR30">
        <v>7.8170978260869575</v>
      </c>
      <c r="AS30">
        <v>5.5560489146595309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680.94319531939516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2.89</v>
      </c>
      <c r="L31">
        <v>396.34846373964297</v>
      </c>
      <c r="M31">
        <v>27.16</v>
      </c>
      <c r="N31">
        <v>35.049999999999997</v>
      </c>
      <c r="O31">
        <v>0</v>
      </c>
      <c r="P31">
        <v>37.17</v>
      </c>
      <c r="Q31">
        <v>6.07</v>
      </c>
      <c r="R31">
        <v>12.516930620250061</v>
      </c>
      <c r="S31">
        <v>7.79</v>
      </c>
      <c r="T31">
        <v>0</v>
      </c>
      <c r="U31">
        <v>24.72</v>
      </c>
      <c r="V31">
        <v>5.05</v>
      </c>
      <c r="W31">
        <v>13.34306737180961</v>
      </c>
      <c r="X31">
        <v>43.77</v>
      </c>
      <c r="Y31">
        <v>0</v>
      </c>
      <c r="Z31">
        <v>3.8475000000000001</v>
      </c>
      <c r="AA31">
        <v>4.1472742616033749</v>
      </c>
      <c r="AB31">
        <v>7.7749887471867956</v>
      </c>
      <c r="AC31">
        <v>5.7190576409612062</v>
      </c>
      <c r="AD31">
        <v>10.213805450416352</v>
      </c>
      <c r="AE31">
        <v>9.7259727479182434</v>
      </c>
      <c r="AF31">
        <v>11.756389452332657</v>
      </c>
      <c r="AG31">
        <v>12.799696000000001</v>
      </c>
      <c r="AH31">
        <v>41.42419303062303</v>
      </c>
      <c r="AI31">
        <v>4.8848012568735273</v>
      </c>
      <c r="AJ31">
        <v>0</v>
      </c>
      <c r="AK31">
        <v>15.768337273443656</v>
      </c>
      <c r="AL31">
        <v>0</v>
      </c>
      <c r="AM31">
        <v>4.6668342085521379</v>
      </c>
      <c r="AN31">
        <v>0</v>
      </c>
      <c r="AO31">
        <v>0</v>
      </c>
      <c r="AP31">
        <v>0.15033200000000002</v>
      </c>
      <c r="AQ31">
        <v>18.369636507936505</v>
      </c>
      <c r="AR31">
        <v>7.8170978260869575</v>
      </c>
      <c r="AS31">
        <v>5.5560489146595309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776.50042705029659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2.89</v>
      </c>
      <c r="L32">
        <v>484.85870795093302</v>
      </c>
      <c r="M32">
        <v>27.16</v>
      </c>
      <c r="N32">
        <v>35.049999999999997</v>
      </c>
      <c r="O32">
        <v>0</v>
      </c>
      <c r="P32">
        <v>37.17</v>
      </c>
      <c r="Q32">
        <v>6.07</v>
      </c>
      <c r="R32">
        <v>12.516930620250061</v>
      </c>
      <c r="S32">
        <v>7.79</v>
      </c>
      <c r="T32">
        <v>0</v>
      </c>
      <c r="U32">
        <v>24.72</v>
      </c>
      <c r="V32">
        <v>5.05</v>
      </c>
      <c r="W32">
        <v>13.34306737180961</v>
      </c>
      <c r="X32">
        <v>43.77</v>
      </c>
      <c r="Y32">
        <v>0</v>
      </c>
      <c r="Z32">
        <v>3.8475000000000001</v>
      </c>
      <c r="AA32">
        <v>4.1472742616033749</v>
      </c>
      <c r="AB32">
        <v>7.7749887471867956</v>
      </c>
      <c r="AC32">
        <v>5.7190576409612062</v>
      </c>
      <c r="AD32">
        <v>10.787545798637396</v>
      </c>
      <c r="AE32">
        <v>9.7259727479182434</v>
      </c>
      <c r="AF32">
        <v>11.756389452332657</v>
      </c>
      <c r="AG32">
        <v>12.799696000000001</v>
      </c>
      <c r="AH32">
        <v>41.42419303062303</v>
      </c>
      <c r="AI32">
        <v>4.8848012568735273</v>
      </c>
      <c r="AJ32">
        <v>0</v>
      </c>
      <c r="AK32">
        <v>15.768337273443656</v>
      </c>
      <c r="AL32">
        <v>0</v>
      </c>
      <c r="AM32">
        <v>4.6668342085521379</v>
      </c>
      <c r="AN32">
        <v>0</v>
      </c>
      <c r="AO32">
        <v>0</v>
      </c>
      <c r="AP32">
        <v>0.15033200000000002</v>
      </c>
      <c r="AQ32">
        <v>18.369636507936505</v>
      </c>
      <c r="AR32">
        <v>7.8170978260869575</v>
      </c>
      <c r="AS32">
        <v>5.5560489146595309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865.5844116098076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4.5</v>
      </c>
      <c r="L33">
        <v>557.4988570611506</v>
      </c>
      <c r="M33">
        <v>27.16</v>
      </c>
      <c r="N33">
        <v>35.049999999999997</v>
      </c>
      <c r="O33">
        <v>0</v>
      </c>
      <c r="P33">
        <v>37.17</v>
      </c>
      <c r="Q33">
        <v>6.07</v>
      </c>
      <c r="R33">
        <v>12.516930620250061</v>
      </c>
      <c r="S33">
        <v>7.79</v>
      </c>
      <c r="T33">
        <v>0</v>
      </c>
      <c r="U33">
        <v>24.72</v>
      </c>
      <c r="V33">
        <v>5.05</v>
      </c>
      <c r="W33">
        <v>13.34306737180961</v>
      </c>
      <c r="X33">
        <v>43.77</v>
      </c>
      <c r="Y33">
        <v>0</v>
      </c>
      <c r="Z33">
        <v>3.8475000000000001</v>
      </c>
      <c r="AA33">
        <v>4.1472742616033749</v>
      </c>
      <c r="AB33">
        <v>7.7749887471867956</v>
      </c>
      <c r="AC33">
        <v>5.7190576409612062</v>
      </c>
      <c r="AD33">
        <v>10.787545798637396</v>
      </c>
      <c r="AE33">
        <v>9.7259727479182434</v>
      </c>
      <c r="AF33">
        <v>11.756389452332657</v>
      </c>
      <c r="AG33">
        <v>12.799696000000001</v>
      </c>
      <c r="AH33">
        <v>41.42419303062303</v>
      </c>
      <c r="AI33">
        <v>4.8848012568735273</v>
      </c>
      <c r="AJ33">
        <v>0</v>
      </c>
      <c r="AK33">
        <v>15.768337273443656</v>
      </c>
      <c r="AL33">
        <v>0</v>
      </c>
      <c r="AM33">
        <v>4.6668342085521379</v>
      </c>
      <c r="AN33">
        <v>0</v>
      </c>
      <c r="AO33">
        <v>0</v>
      </c>
      <c r="AP33">
        <v>0.15033200000000002</v>
      </c>
      <c r="AQ33">
        <v>18.369636507936505</v>
      </c>
      <c r="AR33">
        <v>0.49086956521739133</v>
      </c>
      <c r="AS33">
        <v>5.5560489146595309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932.50833245915555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4.5</v>
      </c>
      <c r="L34">
        <v>557.4988570611506</v>
      </c>
      <c r="M34">
        <v>27.16</v>
      </c>
      <c r="N34">
        <v>35.049999999999997</v>
      </c>
      <c r="O34">
        <v>0</v>
      </c>
      <c r="P34">
        <v>37.17</v>
      </c>
      <c r="Q34">
        <v>6.07</v>
      </c>
      <c r="R34">
        <v>12.516930620250061</v>
      </c>
      <c r="S34">
        <v>7.79</v>
      </c>
      <c r="T34">
        <v>0</v>
      </c>
      <c r="U34">
        <v>24.72</v>
      </c>
      <c r="V34">
        <v>5.05</v>
      </c>
      <c r="W34">
        <v>13.34306737180961</v>
      </c>
      <c r="X34">
        <v>43.77</v>
      </c>
      <c r="Y34">
        <v>0</v>
      </c>
      <c r="Z34">
        <v>3.8475000000000001</v>
      </c>
      <c r="AA34">
        <v>4.1472742616033749</v>
      </c>
      <c r="AB34">
        <v>7.7749887471867956</v>
      </c>
      <c r="AC34">
        <v>5.7190576409612062</v>
      </c>
      <c r="AD34">
        <v>10.787545798637396</v>
      </c>
      <c r="AE34">
        <v>9.7259727479182434</v>
      </c>
      <c r="AF34">
        <v>11.756389452332657</v>
      </c>
      <c r="AG34">
        <v>12.799696000000001</v>
      </c>
      <c r="AH34">
        <v>41.42419303062303</v>
      </c>
      <c r="AI34">
        <v>1.0493731343283583</v>
      </c>
      <c r="AJ34">
        <v>0</v>
      </c>
      <c r="AK34">
        <v>15.768337273443656</v>
      </c>
      <c r="AL34">
        <v>0</v>
      </c>
      <c r="AM34">
        <v>4.6668342085521379</v>
      </c>
      <c r="AN34">
        <v>0</v>
      </c>
      <c r="AO34">
        <v>0</v>
      </c>
      <c r="AP34">
        <v>0.15033200000000002</v>
      </c>
      <c r="AQ34">
        <v>18.369636507936505</v>
      </c>
      <c r="AR34">
        <v>0.49086956521739133</v>
      </c>
      <c r="AS34">
        <v>5.5560489146595309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928.67290433661037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4.5</v>
      </c>
      <c r="L35">
        <v>557.4988570611506</v>
      </c>
      <c r="M35">
        <v>27.16</v>
      </c>
      <c r="N35">
        <v>35.049999999999997</v>
      </c>
      <c r="O35">
        <v>0</v>
      </c>
      <c r="P35">
        <v>37.17</v>
      </c>
      <c r="Q35">
        <v>6.07</v>
      </c>
      <c r="R35">
        <v>12.516930620250061</v>
      </c>
      <c r="S35">
        <v>7.79</v>
      </c>
      <c r="T35">
        <v>0</v>
      </c>
      <c r="U35">
        <v>24.72</v>
      </c>
      <c r="V35">
        <v>5.05</v>
      </c>
      <c r="W35">
        <v>13.34306737180961</v>
      </c>
      <c r="X35">
        <v>43.77</v>
      </c>
      <c r="Y35">
        <v>0</v>
      </c>
      <c r="Z35">
        <v>1.9237500000000001</v>
      </c>
      <c r="AA35">
        <v>4.1472742616033749</v>
      </c>
      <c r="AB35">
        <v>7.7749887471867956</v>
      </c>
      <c r="AC35">
        <v>2.8533924925396574</v>
      </c>
      <c r="AD35">
        <v>10.787545798637396</v>
      </c>
      <c r="AE35">
        <v>9.7259727479182434</v>
      </c>
      <c r="AF35">
        <v>5.8199036511156184</v>
      </c>
      <c r="AG35">
        <v>12.799696000000001</v>
      </c>
      <c r="AH35">
        <v>27.949518479408656</v>
      </c>
      <c r="AI35">
        <v>0</v>
      </c>
      <c r="AJ35">
        <v>0</v>
      </c>
      <c r="AK35">
        <v>15.768337273443656</v>
      </c>
      <c r="AL35">
        <v>0</v>
      </c>
      <c r="AM35">
        <v>3.108154538634659</v>
      </c>
      <c r="AN35">
        <v>0</v>
      </c>
      <c r="AO35">
        <v>0</v>
      </c>
      <c r="AP35">
        <v>0.15033200000000002</v>
      </c>
      <c r="AQ35">
        <v>18.369636507936505</v>
      </c>
      <c r="AR35">
        <v>0.49086956521739133</v>
      </c>
      <c r="AS35">
        <v>5.5560489146595309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901.86427603151174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4.4901367901535458</v>
      </c>
      <c r="L36">
        <v>557.4988570611506</v>
      </c>
      <c r="M36">
        <v>27.16</v>
      </c>
      <c r="N36">
        <v>35.049999999999997</v>
      </c>
      <c r="O36">
        <v>0</v>
      </c>
      <c r="P36">
        <v>37.17</v>
      </c>
      <c r="Q36">
        <v>6.07</v>
      </c>
      <c r="R36">
        <v>12.516930620250061</v>
      </c>
      <c r="S36">
        <v>7.79</v>
      </c>
      <c r="T36">
        <v>0</v>
      </c>
      <c r="U36">
        <v>24.72</v>
      </c>
      <c r="V36">
        <v>5.05</v>
      </c>
      <c r="W36">
        <v>13.34306737180961</v>
      </c>
      <c r="X36">
        <v>43.77</v>
      </c>
      <c r="Y36">
        <v>0</v>
      </c>
      <c r="Z36">
        <v>0.32522727272727275</v>
      </c>
      <c r="AA36">
        <v>4.1288691983122359</v>
      </c>
      <c r="AB36">
        <v>7.7749887471867956</v>
      </c>
      <c r="AC36">
        <v>2.8533924925396574</v>
      </c>
      <c r="AD36">
        <v>4.7157161241483729</v>
      </c>
      <c r="AE36">
        <v>9.7259727479182434</v>
      </c>
      <c r="AF36">
        <v>2.6200304259634883</v>
      </c>
      <c r="AG36">
        <v>12.799696000000001</v>
      </c>
      <c r="AH36">
        <v>22.359614783526926</v>
      </c>
      <c r="AI36">
        <v>0</v>
      </c>
      <c r="AJ36">
        <v>0</v>
      </c>
      <c r="AK36">
        <v>15.768337273443656</v>
      </c>
      <c r="AL36">
        <v>0</v>
      </c>
      <c r="AM36">
        <v>3.108154538634659</v>
      </c>
      <c r="AN36">
        <v>0</v>
      </c>
      <c r="AO36">
        <v>0</v>
      </c>
      <c r="AP36">
        <v>0.15033200000000002</v>
      </c>
      <c r="AQ36">
        <v>18.369636507936505</v>
      </c>
      <c r="AR36">
        <v>0.49086956521739133</v>
      </c>
      <c r="AS36">
        <v>1.3100126375260186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881.12984215844494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4.4902735969776373</v>
      </c>
      <c r="L37">
        <v>557.4988570611506</v>
      </c>
      <c r="M37">
        <v>27.16</v>
      </c>
      <c r="N37">
        <v>35.049999999999997</v>
      </c>
      <c r="O37">
        <v>0</v>
      </c>
      <c r="P37">
        <v>37.17</v>
      </c>
      <c r="Q37">
        <v>6.07</v>
      </c>
      <c r="R37">
        <v>12.516930620250061</v>
      </c>
      <c r="S37">
        <v>7.79</v>
      </c>
      <c r="T37">
        <v>0</v>
      </c>
      <c r="U37">
        <v>24.72</v>
      </c>
      <c r="V37">
        <v>5.05</v>
      </c>
      <c r="W37">
        <v>13.34306737180961</v>
      </c>
      <c r="X37">
        <v>43.77</v>
      </c>
      <c r="Y37">
        <v>0</v>
      </c>
      <c r="Z37">
        <v>0</v>
      </c>
      <c r="AA37">
        <v>4.1288691983122359</v>
      </c>
      <c r="AB37">
        <v>7.7749887471867956</v>
      </c>
      <c r="AC37">
        <v>2.8533924925396574</v>
      </c>
      <c r="AD37">
        <v>2.3778009084027252</v>
      </c>
      <c r="AE37">
        <v>9.7259727479182434</v>
      </c>
      <c r="AF37">
        <v>2.6200304259634883</v>
      </c>
      <c r="AG37">
        <v>12.799696000000001</v>
      </c>
      <c r="AH37">
        <v>18.69948574445618</v>
      </c>
      <c r="AI37">
        <v>0</v>
      </c>
      <c r="AJ37">
        <v>0</v>
      </c>
      <c r="AK37">
        <v>15.768337273443656</v>
      </c>
      <c r="AL37">
        <v>0</v>
      </c>
      <c r="AM37">
        <v>3.108154538634659</v>
      </c>
      <c r="AN37">
        <v>0</v>
      </c>
      <c r="AO37">
        <v>0</v>
      </c>
      <c r="AP37">
        <v>0.15033200000000002</v>
      </c>
      <c r="AQ37">
        <v>18.369636507936505</v>
      </c>
      <c r="AR37">
        <v>0.49086956521739133</v>
      </c>
      <c r="AS37">
        <v>1.3100126375260186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874.80670743772544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4.4901367901535458</v>
      </c>
      <c r="L38">
        <v>557.4988570611506</v>
      </c>
      <c r="M38">
        <v>27.16</v>
      </c>
      <c r="N38">
        <v>35.049999999999997</v>
      </c>
      <c r="O38">
        <v>0</v>
      </c>
      <c r="P38">
        <v>37.17</v>
      </c>
      <c r="Q38">
        <v>6.07</v>
      </c>
      <c r="R38">
        <v>12.516930620250061</v>
      </c>
      <c r="S38">
        <v>7.79</v>
      </c>
      <c r="T38">
        <v>0</v>
      </c>
      <c r="U38">
        <v>24.72</v>
      </c>
      <c r="V38">
        <v>5.05</v>
      </c>
      <c r="W38">
        <v>13.34306737180961</v>
      </c>
      <c r="X38">
        <v>43.77</v>
      </c>
      <c r="Y38">
        <v>0</v>
      </c>
      <c r="Z38">
        <v>0</v>
      </c>
      <c r="AA38">
        <v>0</v>
      </c>
      <c r="AB38">
        <v>3.8874943735933978</v>
      </c>
      <c r="AC38">
        <v>2.8533924925396574</v>
      </c>
      <c r="AD38">
        <v>0</v>
      </c>
      <c r="AE38">
        <v>9.7259727479182434</v>
      </c>
      <c r="AF38">
        <v>2.6200304259634883</v>
      </c>
      <c r="AG38">
        <v>12.799696000000001</v>
      </c>
      <c r="AH38">
        <v>12.29962893347413</v>
      </c>
      <c r="AI38">
        <v>0</v>
      </c>
      <c r="AJ38">
        <v>0</v>
      </c>
      <c r="AK38">
        <v>15.768337273443656</v>
      </c>
      <c r="AL38">
        <v>0</v>
      </c>
      <c r="AM38">
        <v>3.108154538634659</v>
      </c>
      <c r="AN38">
        <v>0</v>
      </c>
      <c r="AO38">
        <v>0</v>
      </c>
      <c r="AP38">
        <v>0.15033200000000002</v>
      </c>
      <c r="AQ38">
        <v>18.369636507936505</v>
      </c>
      <c r="AR38">
        <v>0.49086956521739133</v>
      </c>
      <c r="AS38">
        <v>1.3100126375260186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858.01254933961093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4.4901367901535458</v>
      </c>
      <c r="L39">
        <v>557.4988570611506</v>
      </c>
      <c r="M39">
        <v>27.16</v>
      </c>
      <c r="N39">
        <v>35.049999999999997</v>
      </c>
      <c r="O39">
        <v>0</v>
      </c>
      <c r="P39">
        <v>37.17</v>
      </c>
      <c r="Q39">
        <v>6.07</v>
      </c>
      <c r="R39">
        <v>12.516930620250061</v>
      </c>
      <c r="S39">
        <v>7.79</v>
      </c>
      <c r="T39">
        <v>0</v>
      </c>
      <c r="U39">
        <v>24.72</v>
      </c>
      <c r="V39">
        <v>5.05</v>
      </c>
      <c r="W39">
        <v>13.34306737180961</v>
      </c>
      <c r="X39">
        <v>43.77</v>
      </c>
      <c r="Y39">
        <v>0</v>
      </c>
      <c r="Z39">
        <v>0</v>
      </c>
      <c r="AA39">
        <v>0</v>
      </c>
      <c r="AB39">
        <v>3.8874943735933978</v>
      </c>
      <c r="AC39">
        <v>2.8533924925396574</v>
      </c>
      <c r="AD39">
        <v>0</v>
      </c>
      <c r="AE39">
        <v>9.7259727479182434</v>
      </c>
      <c r="AF39">
        <v>2.6200304259634883</v>
      </c>
      <c r="AG39">
        <v>12.799696000000001</v>
      </c>
      <c r="AH39">
        <v>6.7066572333685324</v>
      </c>
      <c r="AI39">
        <v>0</v>
      </c>
      <c r="AJ39">
        <v>0</v>
      </c>
      <c r="AK39">
        <v>15.768337273443656</v>
      </c>
      <c r="AL39">
        <v>0</v>
      </c>
      <c r="AM39">
        <v>3.108154538634659</v>
      </c>
      <c r="AN39">
        <v>0</v>
      </c>
      <c r="AO39">
        <v>0</v>
      </c>
      <c r="AP39">
        <v>0.45406400000000013</v>
      </c>
      <c r="AQ39">
        <v>18.369636507936505</v>
      </c>
      <c r="AR39">
        <v>0.49086956521739133</v>
      </c>
      <c r="AS39">
        <v>1.3100126375260186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852.72330963950537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4.4901367901535458</v>
      </c>
      <c r="L40">
        <v>529.1</v>
      </c>
      <c r="M40">
        <v>27.16</v>
      </c>
      <c r="N40">
        <v>35.049999999999997</v>
      </c>
      <c r="O40">
        <v>0</v>
      </c>
      <c r="P40">
        <v>37.17</v>
      </c>
      <c r="Q40">
        <v>6.07</v>
      </c>
      <c r="R40">
        <v>12.516930620250061</v>
      </c>
      <c r="S40">
        <v>7.79</v>
      </c>
      <c r="T40">
        <v>0</v>
      </c>
      <c r="U40">
        <v>24.72</v>
      </c>
      <c r="V40">
        <v>5.05</v>
      </c>
      <c r="W40">
        <v>13.34306737180961</v>
      </c>
      <c r="X40">
        <v>43.77</v>
      </c>
      <c r="Y40">
        <v>0</v>
      </c>
      <c r="Z40">
        <v>0</v>
      </c>
      <c r="AA40">
        <v>0</v>
      </c>
      <c r="AB40">
        <v>3.8874943735933978</v>
      </c>
      <c r="AC40">
        <v>2.8533924925396574</v>
      </c>
      <c r="AD40">
        <v>0</v>
      </c>
      <c r="AE40">
        <v>9.7259727479182434</v>
      </c>
      <c r="AF40">
        <v>2.6200304259634883</v>
      </c>
      <c r="AG40">
        <v>12.799696000000001</v>
      </c>
      <c r="AH40">
        <v>6.7066572333685324</v>
      </c>
      <c r="AI40">
        <v>0</v>
      </c>
      <c r="AJ40">
        <v>0</v>
      </c>
      <c r="AK40">
        <v>15.768337273443656</v>
      </c>
      <c r="AL40">
        <v>0</v>
      </c>
      <c r="AM40">
        <v>3.108154538634659</v>
      </c>
      <c r="AN40">
        <v>0</v>
      </c>
      <c r="AO40">
        <v>0</v>
      </c>
      <c r="AP40">
        <v>0.45406400000000013</v>
      </c>
      <c r="AQ40">
        <v>18.369636507936505</v>
      </c>
      <c r="AR40">
        <v>7.8170978260869575</v>
      </c>
      <c r="AS40">
        <v>1.3100126375260186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831.65068083922438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2.89</v>
      </c>
      <c r="L41">
        <v>440.59139654768416</v>
      </c>
      <c r="M41">
        <v>27.16</v>
      </c>
      <c r="N41">
        <v>35.049999999999997</v>
      </c>
      <c r="O41">
        <v>0</v>
      </c>
      <c r="P41">
        <v>37.17</v>
      </c>
      <c r="Q41">
        <v>6.07</v>
      </c>
      <c r="R41">
        <v>12.516930620250061</v>
      </c>
      <c r="S41">
        <v>7.79</v>
      </c>
      <c r="T41">
        <v>0</v>
      </c>
      <c r="U41">
        <v>22.91</v>
      </c>
      <c r="V41">
        <v>5.05</v>
      </c>
      <c r="W41">
        <v>13.34306737180961</v>
      </c>
      <c r="X41">
        <v>43.77</v>
      </c>
      <c r="Y41">
        <v>0</v>
      </c>
      <c r="Z41">
        <v>0</v>
      </c>
      <c r="AA41">
        <v>0</v>
      </c>
      <c r="AB41">
        <v>3.8874943735933978</v>
      </c>
      <c r="AC41">
        <v>2.8533924925396574</v>
      </c>
      <c r="AD41">
        <v>0</v>
      </c>
      <c r="AE41">
        <v>4.8629863739591217</v>
      </c>
      <c r="AF41">
        <v>2.6200304259634883</v>
      </c>
      <c r="AG41">
        <v>12.799696000000001</v>
      </c>
      <c r="AH41">
        <v>6.7066572333685324</v>
      </c>
      <c r="AI41">
        <v>0</v>
      </c>
      <c r="AJ41">
        <v>0</v>
      </c>
      <c r="AK41">
        <v>15.768337273443656</v>
      </c>
      <c r="AL41">
        <v>0</v>
      </c>
      <c r="AM41">
        <v>3.108154538634659</v>
      </c>
      <c r="AN41">
        <v>0</v>
      </c>
      <c r="AO41">
        <v>0</v>
      </c>
      <c r="AP41">
        <v>0.45406400000000013</v>
      </c>
      <c r="AQ41">
        <v>18.369636507936505</v>
      </c>
      <c r="AR41">
        <v>7.8170978260869575</v>
      </c>
      <c r="AS41">
        <v>1.3100126375260186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734.86895422279588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2.89</v>
      </c>
      <c r="L42">
        <v>440.59139654768416</v>
      </c>
      <c r="M42">
        <v>27.16</v>
      </c>
      <c r="N42">
        <v>35.049999999999997</v>
      </c>
      <c r="O42">
        <v>0</v>
      </c>
      <c r="P42">
        <v>37.17</v>
      </c>
      <c r="Q42">
        <v>6.07</v>
      </c>
      <c r="R42">
        <v>12.516930620250061</v>
      </c>
      <c r="S42">
        <v>7.79</v>
      </c>
      <c r="T42">
        <v>0</v>
      </c>
      <c r="U42">
        <v>22.91</v>
      </c>
      <c r="V42">
        <v>5.05</v>
      </c>
      <c r="W42">
        <v>13.34306737180961</v>
      </c>
      <c r="X42">
        <v>43.77</v>
      </c>
      <c r="Y42">
        <v>0</v>
      </c>
      <c r="Z42">
        <v>0</v>
      </c>
      <c r="AA42">
        <v>0</v>
      </c>
      <c r="AB42">
        <v>3.8874943735933978</v>
      </c>
      <c r="AC42">
        <v>2.8533924925396574</v>
      </c>
      <c r="AD42">
        <v>0</v>
      </c>
      <c r="AE42">
        <v>4.8629863739591217</v>
      </c>
      <c r="AF42">
        <v>2.6200304259634883</v>
      </c>
      <c r="AG42">
        <v>12.799696000000001</v>
      </c>
      <c r="AH42">
        <v>6.7066572333685324</v>
      </c>
      <c r="AI42">
        <v>0</v>
      </c>
      <c r="AJ42">
        <v>0</v>
      </c>
      <c r="AK42">
        <v>15.768337273443656</v>
      </c>
      <c r="AL42">
        <v>0</v>
      </c>
      <c r="AM42">
        <v>3.108154538634659</v>
      </c>
      <c r="AN42">
        <v>0</v>
      </c>
      <c r="AO42">
        <v>0</v>
      </c>
      <c r="AP42">
        <v>0.45406400000000013</v>
      </c>
      <c r="AQ42">
        <v>18.369636507936505</v>
      </c>
      <c r="AR42">
        <v>0.65347010869565214</v>
      </c>
      <c r="AS42">
        <v>1.3100126375260186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727.70532650540451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2.8900000000000006</v>
      </c>
      <c r="L43">
        <v>440.5985963748463</v>
      </c>
      <c r="M43">
        <v>27.16</v>
      </c>
      <c r="N43">
        <v>35.049999999999997</v>
      </c>
      <c r="O43">
        <v>0</v>
      </c>
      <c r="P43">
        <v>37.17</v>
      </c>
      <c r="Q43">
        <v>6.07</v>
      </c>
      <c r="R43">
        <v>12.516930620250061</v>
      </c>
      <c r="S43">
        <v>7.79</v>
      </c>
      <c r="T43">
        <v>0</v>
      </c>
      <c r="U43">
        <v>22.91</v>
      </c>
      <c r="V43">
        <v>5.05</v>
      </c>
      <c r="W43">
        <v>13.34306737180961</v>
      </c>
      <c r="X43">
        <v>43.77</v>
      </c>
      <c r="Y43">
        <v>0</v>
      </c>
      <c r="Z43">
        <v>0</v>
      </c>
      <c r="AA43">
        <v>0</v>
      </c>
      <c r="AB43">
        <v>3.8874943735933978</v>
      </c>
      <c r="AC43">
        <v>2.8533924925396574</v>
      </c>
      <c r="AD43">
        <v>0</v>
      </c>
      <c r="AE43">
        <v>4.8629863739591217</v>
      </c>
      <c r="AF43">
        <v>2.6200304259634883</v>
      </c>
      <c r="AG43">
        <v>12.799696000000001</v>
      </c>
      <c r="AH43">
        <v>0</v>
      </c>
      <c r="AI43">
        <v>0</v>
      </c>
      <c r="AJ43">
        <v>0</v>
      </c>
      <c r="AK43">
        <v>15.768337273443656</v>
      </c>
      <c r="AL43">
        <v>0</v>
      </c>
      <c r="AM43">
        <v>3.108154538634659</v>
      </c>
      <c r="AN43">
        <v>0</v>
      </c>
      <c r="AO43">
        <v>0</v>
      </c>
      <c r="AP43">
        <v>0.45406400000000013</v>
      </c>
      <c r="AQ43">
        <v>18.369636507936505</v>
      </c>
      <c r="AR43">
        <v>0.32826902173913047</v>
      </c>
      <c r="AS43">
        <v>1.3100126375260186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720.68066801224165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2.8900000000000006</v>
      </c>
      <c r="L44">
        <v>440.5985963748463</v>
      </c>
      <c r="M44">
        <v>27.16</v>
      </c>
      <c r="N44">
        <v>35.049999999999997</v>
      </c>
      <c r="O44">
        <v>0</v>
      </c>
      <c r="P44">
        <v>37.17</v>
      </c>
      <c r="Q44">
        <v>6.07</v>
      </c>
      <c r="R44">
        <v>12.516930620250061</v>
      </c>
      <c r="S44">
        <v>7.79</v>
      </c>
      <c r="T44">
        <v>0</v>
      </c>
      <c r="U44">
        <v>22.91</v>
      </c>
      <c r="V44">
        <v>5.05</v>
      </c>
      <c r="W44">
        <v>13.34306737180961</v>
      </c>
      <c r="X44">
        <v>43.77</v>
      </c>
      <c r="Y44">
        <v>0</v>
      </c>
      <c r="Z44">
        <v>0</v>
      </c>
      <c r="AA44">
        <v>0</v>
      </c>
      <c r="AB44">
        <v>3.8874943735933978</v>
      </c>
      <c r="AC44">
        <v>2.8533924925396574</v>
      </c>
      <c r="AD44">
        <v>0</v>
      </c>
      <c r="AE44">
        <v>0</v>
      </c>
      <c r="AF44">
        <v>2.6200304259634883</v>
      </c>
      <c r="AG44">
        <v>12.799696000000001</v>
      </c>
      <c r="AH44">
        <v>0</v>
      </c>
      <c r="AI44">
        <v>0</v>
      </c>
      <c r="AJ44">
        <v>0</v>
      </c>
      <c r="AK44">
        <v>15.768337273443656</v>
      </c>
      <c r="AL44">
        <v>0</v>
      </c>
      <c r="AM44">
        <v>3.108154538634659</v>
      </c>
      <c r="AN44">
        <v>0</v>
      </c>
      <c r="AO44">
        <v>0</v>
      </c>
      <c r="AP44">
        <v>0.45406400000000013</v>
      </c>
      <c r="AQ44">
        <v>18.369636507936505</v>
      </c>
      <c r="AR44">
        <v>0.32826902173913047</v>
      </c>
      <c r="AS44">
        <v>1.3100126375260186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715.81768163828258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2.8900000000000006</v>
      </c>
      <c r="L45">
        <v>440.5985963748463</v>
      </c>
      <c r="M45">
        <v>27.16</v>
      </c>
      <c r="N45">
        <v>35.049999999999997</v>
      </c>
      <c r="O45">
        <v>0</v>
      </c>
      <c r="P45">
        <v>37.17</v>
      </c>
      <c r="Q45">
        <v>6.07</v>
      </c>
      <c r="R45">
        <v>12.516930620250061</v>
      </c>
      <c r="S45">
        <v>7.79</v>
      </c>
      <c r="T45">
        <v>0</v>
      </c>
      <c r="U45">
        <v>23.900613670210035</v>
      </c>
      <c r="V45">
        <v>5.05</v>
      </c>
      <c r="W45">
        <v>13.34306737180961</v>
      </c>
      <c r="X45">
        <v>43.77</v>
      </c>
      <c r="Y45">
        <v>0</v>
      </c>
      <c r="Z45">
        <v>0</v>
      </c>
      <c r="AA45">
        <v>0</v>
      </c>
      <c r="AB45">
        <v>3.8874943735933978</v>
      </c>
      <c r="AC45">
        <v>2.8533924925396574</v>
      </c>
      <c r="AD45">
        <v>0</v>
      </c>
      <c r="AE45">
        <v>0</v>
      </c>
      <c r="AF45">
        <v>2.6200304259634883</v>
      </c>
      <c r="AG45">
        <v>12.799696000000001</v>
      </c>
      <c r="AH45">
        <v>0</v>
      </c>
      <c r="AI45">
        <v>0</v>
      </c>
      <c r="AJ45">
        <v>0</v>
      </c>
      <c r="AK45">
        <v>15.768337273443656</v>
      </c>
      <c r="AL45">
        <v>0</v>
      </c>
      <c r="AM45">
        <v>3.108154538634659</v>
      </c>
      <c r="AN45">
        <v>0</v>
      </c>
      <c r="AO45">
        <v>0</v>
      </c>
      <c r="AP45">
        <v>0.45406400000000013</v>
      </c>
      <c r="AQ45">
        <v>18.369636507936505</v>
      </c>
      <c r="AR45">
        <v>0.32826902173913047</v>
      </c>
      <c r="AS45">
        <v>1.3100126375260186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716.80829530849269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2.8900000000000006</v>
      </c>
      <c r="L46">
        <v>440.5985963748463</v>
      </c>
      <c r="M46">
        <v>27.16</v>
      </c>
      <c r="N46">
        <v>35.049999999999997</v>
      </c>
      <c r="O46">
        <v>0</v>
      </c>
      <c r="P46">
        <v>37.17</v>
      </c>
      <c r="Q46">
        <v>6.07</v>
      </c>
      <c r="R46">
        <v>12.516930620250061</v>
      </c>
      <c r="S46">
        <v>7.79</v>
      </c>
      <c r="T46">
        <v>0</v>
      </c>
      <c r="U46">
        <v>24.68</v>
      </c>
      <c r="V46">
        <v>5.05</v>
      </c>
      <c r="W46">
        <v>13.34306737180961</v>
      </c>
      <c r="X46">
        <v>43.77</v>
      </c>
      <c r="Y46">
        <v>0</v>
      </c>
      <c r="Z46">
        <v>0</v>
      </c>
      <c r="AA46">
        <v>0</v>
      </c>
      <c r="AB46">
        <v>3.8874943735933978</v>
      </c>
      <c r="AC46">
        <v>2.8533924925396574</v>
      </c>
      <c r="AD46">
        <v>0</v>
      </c>
      <c r="AE46">
        <v>0</v>
      </c>
      <c r="AF46">
        <v>2.6200304259634883</v>
      </c>
      <c r="AG46">
        <v>12.799696000000001</v>
      </c>
      <c r="AH46">
        <v>0</v>
      </c>
      <c r="AI46">
        <v>0</v>
      </c>
      <c r="AJ46">
        <v>0</v>
      </c>
      <c r="AK46">
        <v>15.768337273443656</v>
      </c>
      <c r="AL46">
        <v>0</v>
      </c>
      <c r="AM46">
        <v>1.5556114028507126</v>
      </c>
      <c r="AN46">
        <v>0</v>
      </c>
      <c r="AO46">
        <v>0</v>
      </c>
      <c r="AP46">
        <v>0.45406400000000013</v>
      </c>
      <c r="AQ46">
        <v>13.779528571428568</v>
      </c>
      <c r="AR46">
        <v>0.32826902173913047</v>
      </c>
      <c r="AS46">
        <v>1.3100126375260186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711.44503056599069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2.8900000000000006</v>
      </c>
      <c r="L47">
        <v>440.5985963748463</v>
      </c>
      <c r="M47">
        <v>27.16</v>
      </c>
      <c r="N47">
        <v>35.049999999999997</v>
      </c>
      <c r="O47">
        <v>0</v>
      </c>
      <c r="P47">
        <v>37.17</v>
      </c>
      <c r="Q47">
        <v>6.07</v>
      </c>
      <c r="R47">
        <v>12.516930620250061</v>
      </c>
      <c r="S47">
        <v>7.79</v>
      </c>
      <c r="T47">
        <v>0</v>
      </c>
      <c r="U47">
        <v>24.72</v>
      </c>
      <c r="V47">
        <v>5.05</v>
      </c>
      <c r="W47">
        <v>13.34306737180961</v>
      </c>
      <c r="X47">
        <v>43.77</v>
      </c>
      <c r="Y47">
        <v>0</v>
      </c>
      <c r="Z47">
        <v>0</v>
      </c>
      <c r="AA47">
        <v>0</v>
      </c>
      <c r="AB47">
        <v>3.8874943735933978</v>
      </c>
      <c r="AC47">
        <v>2.8533924925396574</v>
      </c>
      <c r="AD47">
        <v>0</v>
      </c>
      <c r="AE47">
        <v>0</v>
      </c>
      <c r="AF47">
        <v>2.6200304259634883</v>
      </c>
      <c r="AG47">
        <v>12.799696000000001</v>
      </c>
      <c r="AH47">
        <v>0</v>
      </c>
      <c r="AI47">
        <v>0</v>
      </c>
      <c r="AJ47">
        <v>0</v>
      </c>
      <c r="AK47">
        <v>15.768337273443656</v>
      </c>
      <c r="AL47">
        <v>0</v>
      </c>
      <c r="AM47">
        <v>1.5556114028507126</v>
      </c>
      <c r="AN47">
        <v>0</v>
      </c>
      <c r="AO47">
        <v>0</v>
      </c>
      <c r="AP47">
        <v>0.45406400000000013</v>
      </c>
      <c r="AQ47">
        <v>13.147468253968253</v>
      </c>
      <c r="AR47">
        <v>0.32826902173913047</v>
      </c>
      <c r="AS47">
        <v>1.3100126375260186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710.85297024853037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2.89</v>
      </c>
      <c r="L48">
        <v>440.5985963748463</v>
      </c>
      <c r="M48">
        <v>27.16</v>
      </c>
      <c r="N48">
        <v>35.049999999999997</v>
      </c>
      <c r="O48">
        <v>0</v>
      </c>
      <c r="P48">
        <v>37.17</v>
      </c>
      <c r="Q48">
        <v>6.07</v>
      </c>
      <c r="R48">
        <v>12.516930620250061</v>
      </c>
      <c r="S48">
        <v>7.79</v>
      </c>
      <c r="T48">
        <v>0</v>
      </c>
      <c r="U48">
        <v>24.72</v>
      </c>
      <c r="V48">
        <v>5.05</v>
      </c>
      <c r="W48">
        <v>13.34306737180961</v>
      </c>
      <c r="X48">
        <v>43.77</v>
      </c>
      <c r="Y48">
        <v>0</v>
      </c>
      <c r="Z48">
        <v>0</v>
      </c>
      <c r="AA48">
        <v>0</v>
      </c>
      <c r="AB48">
        <v>3.8874943735933978</v>
      </c>
      <c r="AC48">
        <v>2.8533924925396574</v>
      </c>
      <c r="AD48">
        <v>0</v>
      </c>
      <c r="AE48">
        <v>0</v>
      </c>
      <c r="AF48">
        <v>2.6200304259634883</v>
      </c>
      <c r="AG48">
        <v>12.799696000000001</v>
      </c>
      <c r="AH48">
        <v>0</v>
      </c>
      <c r="AI48">
        <v>0</v>
      </c>
      <c r="AJ48">
        <v>0</v>
      </c>
      <c r="AK48">
        <v>15.768337273443656</v>
      </c>
      <c r="AL48">
        <v>0</v>
      </c>
      <c r="AM48">
        <v>1.5556114028507126</v>
      </c>
      <c r="AN48">
        <v>0</v>
      </c>
      <c r="AO48">
        <v>0</v>
      </c>
      <c r="AP48">
        <v>0.45406400000000013</v>
      </c>
      <c r="AQ48">
        <v>9.1863523809523784</v>
      </c>
      <c r="AR48">
        <v>0.32826902173913047</v>
      </c>
      <c r="AS48">
        <v>1.3100126375260186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706.89185437551453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2.8700000000000006</v>
      </c>
      <c r="L49">
        <v>382.87841824058398</v>
      </c>
      <c r="M49">
        <v>27.16</v>
      </c>
      <c r="N49">
        <v>35.049999999999997</v>
      </c>
      <c r="O49">
        <v>0</v>
      </c>
      <c r="P49">
        <v>37.17</v>
      </c>
      <c r="Q49">
        <v>6.07</v>
      </c>
      <c r="R49">
        <v>12.516930620250061</v>
      </c>
      <c r="S49">
        <v>7.79</v>
      </c>
      <c r="T49">
        <v>0</v>
      </c>
      <c r="U49">
        <v>24.72</v>
      </c>
      <c r="V49">
        <v>5.05</v>
      </c>
      <c r="W49">
        <v>13.34306737180961</v>
      </c>
      <c r="X49">
        <v>43.77</v>
      </c>
      <c r="Y49">
        <v>0</v>
      </c>
      <c r="Z49">
        <v>0</v>
      </c>
      <c r="AA49">
        <v>0</v>
      </c>
      <c r="AB49">
        <v>3.8874943735933978</v>
      </c>
      <c r="AC49">
        <v>2.8533924925396574</v>
      </c>
      <c r="AD49">
        <v>0</v>
      </c>
      <c r="AE49">
        <v>0</v>
      </c>
      <c r="AF49">
        <v>2.6200304259634883</v>
      </c>
      <c r="AG49">
        <v>12.799696000000001</v>
      </c>
      <c r="AH49">
        <v>0</v>
      </c>
      <c r="AI49">
        <v>0</v>
      </c>
      <c r="AJ49">
        <v>0</v>
      </c>
      <c r="AK49">
        <v>15.768337273443656</v>
      </c>
      <c r="AL49">
        <v>0</v>
      </c>
      <c r="AM49">
        <v>1.5556114028507126</v>
      </c>
      <c r="AN49">
        <v>0</v>
      </c>
      <c r="AO49">
        <v>0</v>
      </c>
      <c r="AP49">
        <v>0.45406400000000013</v>
      </c>
      <c r="AQ49">
        <v>8.9255507936507925</v>
      </c>
      <c r="AR49">
        <v>0.32826902173913047</v>
      </c>
      <c r="AS49">
        <v>1.3100126375260186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648.89087465395062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2.8899001347662328</v>
      </c>
      <c r="L50">
        <v>307.84810574543155</v>
      </c>
      <c r="M50">
        <v>27.16</v>
      </c>
      <c r="N50">
        <v>35.049999999999997</v>
      </c>
      <c r="O50">
        <v>0</v>
      </c>
      <c r="P50">
        <v>37.17</v>
      </c>
      <c r="Q50">
        <v>6.07</v>
      </c>
      <c r="R50">
        <v>12.516930620250061</v>
      </c>
      <c r="S50">
        <v>7.79</v>
      </c>
      <c r="T50">
        <v>0</v>
      </c>
      <c r="U50">
        <v>24.72</v>
      </c>
      <c r="V50">
        <v>5.05</v>
      </c>
      <c r="W50">
        <v>13.34306737180961</v>
      </c>
      <c r="X50">
        <v>43.77</v>
      </c>
      <c r="Y50">
        <v>0</v>
      </c>
      <c r="Z50">
        <v>0</v>
      </c>
      <c r="AA50">
        <v>0</v>
      </c>
      <c r="AB50">
        <v>3.8874943735933978</v>
      </c>
      <c r="AC50">
        <v>2.8533924925396574</v>
      </c>
      <c r="AD50">
        <v>0</v>
      </c>
      <c r="AE50">
        <v>0</v>
      </c>
      <c r="AF50">
        <v>2.6200304259634883</v>
      </c>
      <c r="AG50">
        <v>12.799696000000001</v>
      </c>
      <c r="AH50">
        <v>0</v>
      </c>
      <c r="AI50">
        <v>0</v>
      </c>
      <c r="AJ50">
        <v>0</v>
      </c>
      <c r="AK50">
        <v>15.768337273443656</v>
      </c>
      <c r="AL50">
        <v>0</v>
      </c>
      <c r="AM50">
        <v>0</v>
      </c>
      <c r="AN50">
        <v>0</v>
      </c>
      <c r="AO50">
        <v>0</v>
      </c>
      <c r="AP50">
        <v>0.45406400000000013</v>
      </c>
      <c r="AQ50">
        <v>4.5931761904761892</v>
      </c>
      <c r="AR50">
        <v>0.32826902173913047</v>
      </c>
      <c r="AS50">
        <v>1.3100126375260186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567.99247628753915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2.87</v>
      </c>
      <c r="L51">
        <v>307.84810574543155</v>
      </c>
      <c r="M51">
        <v>27.16</v>
      </c>
      <c r="N51">
        <v>35.049999999999997</v>
      </c>
      <c r="O51">
        <v>0</v>
      </c>
      <c r="P51">
        <v>37.17</v>
      </c>
      <c r="Q51">
        <v>3.3400000000000007</v>
      </c>
      <c r="R51">
        <v>6.8780432309442538</v>
      </c>
      <c r="S51">
        <v>4.2799999999999994</v>
      </c>
      <c r="T51">
        <v>0</v>
      </c>
      <c r="U51">
        <v>24.72</v>
      </c>
      <c r="V51">
        <v>5.05</v>
      </c>
      <c r="W51">
        <v>13.34306737180961</v>
      </c>
      <c r="X51">
        <v>43.77</v>
      </c>
      <c r="Y51">
        <v>0</v>
      </c>
      <c r="Z51">
        <v>0</v>
      </c>
      <c r="AA51">
        <v>0</v>
      </c>
      <c r="AB51">
        <v>3.8874943735933978</v>
      </c>
      <c r="AC51">
        <v>2.8533924925396574</v>
      </c>
      <c r="AD51">
        <v>0</v>
      </c>
      <c r="AE51">
        <v>0</v>
      </c>
      <c r="AF51">
        <v>2.6200304259634883</v>
      </c>
      <c r="AG51">
        <v>12.799696000000001</v>
      </c>
      <c r="AH51">
        <v>0</v>
      </c>
      <c r="AI51">
        <v>0</v>
      </c>
      <c r="AJ51">
        <v>0</v>
      </c>
      <c r="AK51">
        <v>15.768337273443656</v>
      </c>
      <c r="AL51">
        <v>0</v>
      </c>
      <c r="AM51">
        <v>0</v>
      </c>
      <c r="AN51">
        <v>0</v>
      </c>
      <c r="AO51">
        <v>0</v>
      </c>
      <c r="AP51">
        <v>0.45406400000000013</v>
      </c>
      <c r="AQ51">
        <v>0</v>
      </c>
      <c r="AR51">
        <v>0.32826902173913047</v>
      </c>
      <c r="AS51">
        <v>1.3100126375260186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551.50051257299083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2.8900000000000006</v>
      </c>
      <c r="L52">
        <v>307.84810574543155</v>
      </c>
      <c r="M52">
        <v>27.16</v>
      </c>
      <c r="N52">
        <v>35.049999999999997</v>
      </c>
      <c r="O52">
        <v>0</v>
      </c>
      <c r="P52">
        <v>37.17</v>
      </c>
      <c r="Q52">
        <v>3.3400000000000007</v>
      </c>
      <c r="R52">
        <v>6.8780432309442538</v>
      </c>
      <c r="S52">
        <v>4.2799999999999994</v>
      </c>
      <c r="T52">
        <v>0</v>
      </c>
      <c r="U52">
        <v>24.72</v>
      </c>
      <c r="V52">
        <v>5.05</v>
      </c>
      <c r="W52">
        <v>13.34306737180961</v>
      </c>
      <c r="X52">
        <v>43.77</v>
      </c>
      <c r="Y52">
        <v>0</v>
      </c>
      <c r="Z52">
        <v>0</v>
      </c>
      <c r="AA52">
        <v>0</v>
      </c>
      <c r="AB52">
        <v>3.8874943735933978</v>
      </c>
      <c r="AC52">
        <v>2.8533924925396574</v>
      </c>
      <c r="AD52">
        <v>0</v>
      </c>
      <c r="AE52">
        <v>0</v>
      </c>
      <c r="AF52">
        <v>2.6200304259634883</v>
      </c>
      <c r="AG52">
        <v>12.799696000000001</v>
      </c>
      <c r="AH52">
        <v>0</v>
      </c>
      <c r="AI52">
        <v>0</v>
      </c>
      <c r="AJ52">
        <v>0</v>
      </c>
      <c r="AK52">
        <v>15.768337273443656</v>
      </c>
      <c r="AL52">
        <v>0</v>
      </c>
      <c r="AM52">
        <v>0</v>
      </c>
      <c r="AN52">
        <v>0</v>
      </c>
      <c r="AO52">
        <v>0</v>
      </c>
      <c r="AP52">
        <v>0.45406400000000013</v>
      </c>
      <c r="AQ52">
        <v>0</v>
      </c>
      <c r="AR52">
        <v>0.32826902173913047</v>
      </c>
      <c r="AS52">
        <v>1.3100126375260186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551.52051257299081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2.8900000000000006</v>
      </c>
      <c r="L53">
        <v>307.84810574543155</v>
      </c>
      <c r="M53">
        <v>27.16</v>
      </c>
      <c r="N53">
        <v>35.049999999999997</v>
      </c>
      <c r="O53">
        <v>0</v>
      </c>
      <c r="P53">
        <v>37.17</v>
      </c>
      <c r="Q53">
        <v>3.3400000000000007</v>
      </c>
      <c r="R53">
        <v>6.8780432309442538</v>
      </c>
      <c r="S53">
        <v>4.2799999999999994</v>
      </c>
      <c r="T53">
        <v>0</v>
      </c>
      <c r="U53">
        <v>24.72</v>
      </c>
      <c r="V53">
        <v>5.05</v>
      </c>
      <c r="W53">
        <v>13.34306737180961</v>
      </c>
      <c r="X53">
        <v>43.77</v>
      </c>
      <c r="Y53">
        <v>0</v>
      </c>
      <c r="Z53">
        <v>0</v>
      </c>
      <c r="AA53">
        <v>0</v>
      </c>
      <c r="AB53">
        <v>3.8874943735933978</v>
      </c>
      <c r="AC53">
        <v>2.8533924925396574</v>
      </c>
      <c r="AD53">
        <v>0</v>
      </c>
      <c r="AE53">
        <v>0</v>
      </c>
      <c r="AF53">
        <v>2.6200304259634883</v>
      </c>
      <c r="AG53">
        <v>12.799696000000001</v>
      </c>
      <c r="AH53">
        <v>0</v>
      </c>
      <c r="AI53">
        <v>0</v>
      </c>
      <c r="AJ53">
        <v>0</v>
      </c>
      <c r="AK53">
        <v>15.768337273443656</v>
      </c>
      <c r="AL53">
        <v>0</v>
      </c>
      <c r="AM53">
        <v>0</v>
      </c>
      <c r="AN53">
        <v>0</v>
      </c>
      <c r="AO53">
        <v>0</v>
      </c>
      <c r="AP53">
        <v>0.45406400000000013</v>
      </c>
      <c r="AQ53">
        <v>0</v>
      </c>
      <c r="AR53">
        <v>0.32826902173913047</v>
      </c>
      <c r="AS53">
        <v>1.3100126375260186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551.52051257299081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2.89</v>
      </c>
      <c r="L54">
        <v>307.83999999999997</v>
      </c>
      <c r="M54">
        <v>27.16</v>
      </c>
      <c r="N54">
        <v>35.049999999999997</v>
      </c>
      <c r="O54">
        <v>0</v>
      </c>
      <c r="P54">
        <v>37.17</v>
      </c>
      <c r="Q54">
        <v>3.3400000000000007</v>
      </c>
      <c r="R54">
        <v>6.8780432309442538</v>
      </c>
      <c r="S54">
        <v>4.2799999999999994</v>
      </c>
      <c r="T54">
        <v>0</v>
      </c>
      <c r="U54">
        <v>24.72</v>
      </c>
      <c r="V54">
        <v>3.24</v>
      </c>
      <c r="W54">
        <v>13.34306737180961</v>
      </c>
      <c r="X54">
        <v>43.77</v>
      </c>
      <c r="Y54">
        <v>0</v>
      </c>
      <c r="Z54">
        <v>0</v>
      </c>
      <c r="AA54">
        <v>0</v>
      </c>
      <c r="AB54">
        <v>3.8874943735933978</v>
      </c>
      <c r="AC54">
        <v>2.8533924925396574</v>
      </c>
      <c r="AD54">
        <v>0</v>
      </c>
      <c r="AE54">
        <v>0</v>
      </c>
      <c r="AF54">
        <v>2.6200304259634883</v>
      </c>
      <c r="AG54">
        <v>12.799696000000001</v>
      </c>
      <c r="AH54">
        <v>0</v>
      </c>
      <c r="AI54">
        <v>0</v>
      </c>
      <c r="AJ54">
        <v>0</v>
      </c>
      <c r="AK54">
        <v>15.768337273443656</v>
      </c>
      <c r="AL54">
        <v>0</v>
      </c>
      <c r="AM54">
        <v>0</v>
      </c>
      <c r="AN54">
        <v>0</v>
      </c>
      <c r="AO54">
        <v>0</v>
      </c>
      <c r="AP54">
        <v>0.45406400000000013</v>
      </c>
      <c r="AQ54">
        <v>0</v>
      </c>
      <c r="AR54">
        <v>0.32826902173913047</v>
      </c>
      <c r="AS54">
        <v>1.3100126375260186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549.70240682755934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2.8900000000000006</v>
      </c>
      <c r="L55">
        <v>307.83999999999997</v>
      </c>
      <c r="M55">
        <v>27.16</v>
      </c>
      <c r="N55">
        <v>35.049999999999997</v>
      </c>
      <c r="O55">
        <v>0</v>
      </c>
      <c r="P55">
        <v>37.17</v>
      </c>
      <c r="Q55">
        <v>3.3400000000000007</v>
      </c>
      <c r="R55">
        <v>6.8780432309442538</v>
      </c>
      <c r="S55">
        <v>4.2799999999999994</v>
      </c>
      <c r="T55">
        <v>0</v>
      </c>
      <c r="U55">
        <v>24.72</v>
      </c>
      <c r="V55">
        <v>3.24</v>
      </c>
      <c r="W55">
        <v>13.34306737180961</v>
      </c>
      <c r="X55">
        <v>43.77</v>
      </c>
      <c r="Y55">
        <v>0</v>
      </c>
      <c r="Z55">
        <v>1.9237500000000001</v>
      </c>
      <c r="AA55">
        <v>0</v>
      </c>
      <c r="AB55">
        <v>3.8874943735933978</v>
      </c>
      <c r="AC55">
        <v>0</v>
      </c>
      <c r="AD55">
        <v>0</v>
      </c>
      <c r="AE55">
        <v>0</v>
      </c>
      <c r="AF55">
        <v>2.6200304259634883</v>
      </c>
      <c r="AG55">
        <v>12.799696000000001</v>
      </c>
      <c r="AH55">
        <v>0</v>
      </c>
      <c r="AI55">
        <v>0</v>
      </c>
      <c r="AJ55">
        <v>0</v>
      </c>
      <c r="AK55">
        <v>15.768337273443656</v>
      </c>
      <c r="AL55">
        <v>0</v>
      </c>
      <c r="AM55">
        <v>0</v>
      </c>
      <c r="AN55">
        <v>0</v>
      </c>
      <c r="AO55">
        <v>0</v>
      </c>
      <c r="AP55">
        <v>0.45406400000000013</v>
      </c>
      <c r="AQ55">
        <v>0</v>
      </c>
      <c r="AR55">
        <v>0.32826902173913047</v>
      </c>
      <c r="AS55">
        <v>1.3100126375260186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548.77276433501959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2.8900000000000006</v>
      </c>
      <c r="L56">
        <v>307.83999999999997</v>
      </c>
      <c r="M56">
        <v>27.16</v>
      </c>
      <c r="N56">
        <v>35.049999999999997</v>
      </c>
      <c r="O56">
        <v>0</v>
      </c>
      <c r="P56">
        <v>37.17</v>
      </c>
      <c r="Q56">
        <v>3.3400000000000007</v>
      </c>
      <c r="R56">
        <v>6.8780432309442538</v>
      </c>
      <c r="S56">
        <v>4.2799999999999994</v>
      </c>
      <c r="T56">
        <v>0</v>
      </c>
      <c r="U56">
        <v>24.72</v>
      </c>
      <c r="V56">
        <v>3.24</v>
      </c>
      <c r="W56">
        <v>13.34306737180961</v>
      </c>
      <c r="X56">
        <v>43.77</v>
      </c>
      <c r="Y56">
        <v>0</v>
      </c>
      <c r="Z56">
        <v>1.9237500000000001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2.6200304259634883</v>
      </c>
      <c r="AG56">
        <v>12.799696000000001</v>
      </c>
      <c r="AH56">
        <v>0</v>
      </c>
      <c r="AI56">
        <v>0</v>
      </c>
      <c r="AJ56">
        <v>0</v>
      </c>
      <c r="AK56">
        <v>15.768337273443656</v>
      </c>
      <c r="AL56">
        <v>0</v>
      </c>
      <c r="AM56">
        <v>0</v>
      </c>
      <c r="AN56">
        <v>0</v>
      </c>
      <c r="AO56">
        <v>0</v>
      </c>
      <c r="AP56">
        <v>0.45406400000000013</v>
      </c>
      <c r="AQ56">
        <v>0</v>
      </c>
      <c r="AR56">
        <v>0.32826902173913047</v>
      </c>
      <c r="AS56">
        <v>1.3100126375260186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544.88526996142627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2.89</v>
      </c>
      <c r="L57">
        <v>307.83999999999997</v>
      </c>
      <c r="M57">
        <v>27.16</v>
      </c>
      <c r="N57">
        <v>35.049999999999997</v>
      </c>
      <c r="O57">
        <v>0</v>
      </c>
      <c r="P57">
        <v>37.17</v>
      </c>
      <c r="Q57">
        <v>3.3400000000000007</v>
      </c>
      <c r="R57">
        <v>6.8780432309442538</v>
      </c>
      <c r="S57">
        <v>4.2799999999999994</v>
      </c>
      <c r="T57">
        <v>0</v>
      </c>
      <c r="U57">
        <v>24.72</v>
      </c>
      <c r="V57">
        <v>3.24</v>
      </c>
      <c r="W57">
        <v>13.34306737180961</v>
      </c>
      <c r="X57">
        <v>43.77</v>
      </c>
      <c r="Y57">
        <v>0</v>
      </c>
      <c r="Z57">
        <v>1.9237500000000001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2.6200304259634883</v>
      </c>
      <c r="AG57">
        <v>12.799696000000001</v>
      </c>
      <c r="AH57">
        <v>0</v>
      </c>
      <c r="AI57">
        <v>0</v>
      </c>
      <c r="AJ57">
        <v>0</v>
      </c>
      <c r="AK57">
        <v>15.768337273443656</v>
      </c>
      <c r="AL57">
        <v>0</v>
      </c>
      <c r="AM57">
        <v>0</v>
      </c>
      <c r="AN57">
        <v>0</v>
      </c>
      <c r="AO57">
        <v>0</v>
      </c>
      <c r="AP57">
        <v>0.45406400000000013</v>
      </c>
      <c r="AQ57">
        <v>0</v>
      </c>
      <c r="AR57">
        <v>0.32826902173913047</v>
      </c>
      <c r="AS57">
        <v>1.3100126375260186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544.88526996142627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2.94</v>
      </c>
      <c r="L58">
        <v>307.83999999999997</v>
      </c>
      <c r="M58">
        <v>27.16</v>
      </c>
      <c r="N58">
        <v>35.049999999999997</v>
      </c>
      <c r="O58">
        <v>0</v>
      </c>
      <c r="P58">
        <v>37.17</v>
      </c>
      <c r="Q58">
        <v>3.3400000000000007</v>
      </c>
      <c r="R58">
        <v>6.8780432309442538</v>
      </c>
      <c r="S58">
        <v>4.2799999999999994</v>
      </c>
      <c r="T58">
        <v>0</v>
      </c>
      <c r="U58">
        <v>24.72</v>
      </c>
      <c r="V58">
        <v>3.24</v>
      </c>
      <c r="W58">
        <v>13.34306737180961</v>
      </c>
      <c r="X58">
        <v>43.77</v>
      </c>
      <c r="Y58">
        <v>0</v>
      </c>
      <c r="Z58">
        <v>1.9237500000000001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2.6200304259634883</v>
      </c>
      <c r="AG58">
        <v>12.799696000000001</v>
      </c>
      <c r="AH58">
        <v>0</v>
      </c>
      <c r="AI58">
        <v>0</v>
      </c>
      <c r="AJ58">
        <v>0</v>
      </c>
      <c r="AK58">
        <v>15.768337273443656</v>
      </c>
      <c r="AL58">
        <v>0</v>
      </c>
      <c r="AM58">
        <v>0</v>
      </c>
      <c r="AN58">
        <v>0</v>
      </c>
      <c r="AO58">
        <v>0</v>
      </c>
      <c r="AP58">
        <v>0.45406400000000013</v>
      </c>
      <c r="AQ58">
        <v>0</v>
      </c>
      <c r="AR58">
        <v>0.32826902173913047</v>
      </c>
      <c r="AS58">
        <v>1.3100126375260186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544.93526996142623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2.89</v>
      </c>
      <c r="L59">
        <v>307.83999999999997</v>
      </c>
      <c r="M59">
        <v>27.16</v>
      </c>
      <c r="N59">
        <v>35.049999999999997</v>
      </c>
      <c r="O59">
        <v>0</v>
      </c>
      <c r="P59">
        <v>37.17</v>
      </c>
      <c r="Q59">
        <v>3.3400000000000007</v>
      </c>
      <c r="R59">
        <v>6.8780432309442538</v>
      </c>
      <c r="S59">
        <v>4.2799999999999994</v>
      </c>
      <c r="T59">
        <v>0</v>
      </c>
      <c r="U59">
        <v>24.72</v>
      </c>
      <c r="V59">
        <v>3.24</v>
      </c>
      <c r="W59">
        <v>13.34306737180961</v>
      </c>
      <c r="X59">
        <v>43.77</v>
      </c>
      <c r="Y59">
        <v>0</v>
      </c>
      <c r="Z59">
        <v>1.9237500000000001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2.6200304259634883</v>
      </c>
      <c r="AG59">
        <v>12.799696000000001</v>
      </c>
      <c r="AH59">
        <v>0</v>
      </c>
      <c r="AI59">
        <v>0</v>
      </c>
      <c r="AJ59">
        <v>0</v>
      </c>
      <c r="AK59">
        <v>15.768337273443656</v>
      </c>
      <c r="AL59">
        <v>0</v>
      </c>
      <c r="AM59">
        <v>0</v>
      </c>
      <c r="AN59">
        <v>0</v>
      </c>
      <c r="AO59">
        <v>0</v>
      </c>
      <c r="AP59">
        <v>0.45406400000000013</v>
      </c>
      <c r="AQ59">
        <v>0</v>
      </c>
      <c r="AR59">
        <v>0.32826902173913047</v>
      </c>
      <c r="AS59">
        <v>1.3100126375260186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544.88526996142627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2.89</v>
      </c>
      <c r="L60">
        <v>307.84838938246031</v>
      </c>
      <c r="M60">
        <v>27.16</v>
      </c>
      <c r="N60">
        <v>35.049999999999997</v>
      </c>
      <c r="O60">
        <v>0</v>
      </c>
      <c r="P60">
        <v>37.17</v>
      </c>
      <c r="Q60">
        <v>3.3400000000000007</v>
      </c>
      <c r="R60">
        <v>6.8780432309442538</v>
      </c>
      <c r="S60">
        <v>4.2799999999999994</v>
      </c>
      <c r="T60">
        <v>0</v>
      </c>
      <c r="U60">
        <v>24.72</v>
      </c>
      <c r="V60">
        <v>3.24</v>
      </c>
      <c r="W60">
        <v>13.34306737180961</v>
      </c>
      <c r="X60">
        <v>43.77</v>
      </c>
      <c r="Y60">
        <v>0</v>
      </c>
      <c r="Z60">
        <v>1.9237500000000001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2.6200304259634883</v>
      </c>
      <c r="AG60">
        <v>12.799696000000001</v>
      </c>
      <c r="AH60">
        <v>0</v>
      </c>
      <c r="AI60">
        <v>0</v>
      </c>
      <c r="AJ60">
        <v>0</v>
      </c>
      <c r="AK60">
        <v>15.768337273443656</v>
      </c>
      <c r="AL60">
        <v>0</v>
      </c>
      <c r="AM60">
        <v>0</v>
      </c>
      <c r="AN60">
        <v>0</v>
      </c>
      <c r="AO60">
        <v>0</v>
      </c>
      <c r="AP60">
        <v>0.45406400000000013</v>
      </c>
      <c r="AQ60">
        <v>0</v>
      </c>
      <c r="AR60">
        <v>0.32826902173913047</v>
      </c>
      <c r="AS60">
        <v>1.3100126375260186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544.89365934388661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2.85</v>
      </c>
      <c r="L61">
        <v>307.84810574543155</v>
      </c>
      <c r="M61">
        <v>27.16</v>
      </c>
      <c r="N61">
        <v>35.049999999999997</v>
      </c>
      <c r="O61">
        <v>0</v>
      </c>
      <c r="P61">
        <v>37.17</v>
      </c>
      <c r="Q61">
        <v>3.3400000000000007</v>
      </c>
      <c r="R61">
        <v>6.8780432309442538</v>
      </c>
      <c r="S61">
        <v>4.2799999999999994</v>
      </c>
      <c r="T61">
        <v>0</v>
      </c>
      <c r="U61">
        <v>24.72</v>
      </c>
      <c r="V61">
        <v>3.24</v>
      </c>
      <c r="W61">
        <v>13.34306737180961</v>
      </c>
      <c r="X61">
        <v>43.77</v>
      </c>
      <c r="Y61">
        <v>0</v>
      </c>
      <c r="Z61">
        <v>1.9237500000000001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2.6200304259634883</v>
      </c>
      <c r="AG61">
        <v>12.799696000000001</v>
      </c>
      <c r="AH61">
        <v>0</v>
      </c>
      <c r="AI61">
        <v>0</v>
      </c>
      <c r="AJ61">
        <v>0</v>
      </c>
      <c r="AK61">
        <v>15.768337273443656</v>
      </c>
      <c r="AL61">
        <v>0</v>
      </c>
      <c r="AM61">
        <v>0</v>
      </c>
      <c r="AN61">
        <v>0</v>
      </c>
      <c r="AO61">
        <v>0</v>
      </c>
      <c r="AP61">
        <v>0.45406400000000013</v>
      </c>
      <c r="AQ61">
        <v>0</v>
      </c>
      <c r="AR61">
        <v>0.32826902173913047</v>
      </c>
      <c r="AS61">
        <v>1.3100126375260186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544.85337570685783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</v>
      </c>
      <c r="L62">
        <v>307.84810574543155</v>
      </c>
      <c r="M62">
        <v>27.16</v>
      </c>
      <c r="N62">
        <v>35.049999999999997</v>
      </c>
      <c r="O62">
        <v>0</v>
      </c>
      <c r="P62">
        <v>37.17</v>
      </c>
      <c r="Q62">
        <v>3.3400000000000007</v>
      </c>
      <c r="R62">
        <v>6.8780432309442538</v>
      </c>
      <c r="S62">
        <v>4.2799999999999994</v>
      </c>
      <c r="T62">
        <v>0</v>
      </c>
      <c r="U62">
        <v>24.72</v>
      </c>
      <c r="V62">
        <v>3.24</v>
      </c>
      <c r="W62">
        <v>13.34306737180961</v>
      </c>
      <c r="X62">
        <v>43.77</v>
      </c>
      <c r="Y62">
        <v>0</v>
      </c>
      <c r="Z62">
        <v>1.9237500000000001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2.6200304259634883</v>
      </c>
      <c r="AG62">
        <v>12.799696000000001</v>
      </c>
      <c r="AH62">
        <v>0</v>
      </c>
      <c r="AI62">
        <v>0</v>
      </c>
      <c r="AJ62">
        <v>0</v>
      </c>
      <c r="AK62">
        <v>15.768337273443656</v>
      </c>
      <c r="AL62">
        <v>0</v>
      </c>
      <c r="AM62">
        <v>0</v>
      </c>
      <c r="AN62">
        <v>0</v>
      </c>
      <c r="AO62">
        <v>0</v>
      </c>
      <c r="AP62">
        <v>0.45406400000000013</v>
      </c>
      <c r="AQ62">
        <v>0</v>
      </c>
      <c r="AR62">
        <v>0.32826902173913047</v>
      </c>
      <c r="AS62">
        <v>1.3100126375260186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545.00337570685781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2.8900000000000006</v>
      </c>
      <c r="L63">
        <v>307.84810574543155</v>
      </c>
      <c r="M63">
        <v>27.16</v>
      </c>
      <c r="N63">
        <v>35.049999999999997</v>
      </c>
      <c r="O63">
        <v>0</v>
      </c>
      <c r="P63">
        <v>37.17</v>
      </c>
      <c r="Q63">
        <v>3.3400000000000007</v>
      </c>
      <c r="R63">
        <v>6.8780432309442538</v>
      </c>
      <c r="S63">
        <v>4.2799999999999994</v>
      </c>
      <c r="T63">
        <v>0</v>
      </c>
      <c r="U63">
        <v>24.72</v>
      </c>
      <c r="V63">
        <v>5.05</v>
      </c>
      <c r="W63">
        <v>13.34306737180961</v>
      </c>
      <c r="X63">
        <v>43.77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2.6200304259634883</v>
      </c>
      <c r="AG63">
        <v>12.799696000000001</v>
      </c>
      <c r="AH63">
        <v>0</v>
      </c>
      <c r="AI63">
        <v>0</v>
      </c>
      <c r="AJ63">
        <v>0</v>
      </c>
      <c r="AK63">
        <v>15.768337273443656</v>
      </c>
      <c r="AL63">
        <v>0</v>
      </c>
      <c r="AM63">
        <v>0</v>
      </c>
      <c r="AN63">
        <v>0</v>
      </c>
      <c r="AO63">
        <v>0</v>
      </c>
      <c r="AP63">
        <v>0.45406400000000013</v>
      </c>
      <c r="AQ63">
        <v>0</v>
      </c>
      <c r="AR63">
        <v>0.32826902173913047</v>
      </c>
      <c r="AS63">
        <v>1.3100126375260186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544.7796257068577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2.8900000000000006</v>
      </c>
      <c r="L64">
        <v>307.84810574543155</v>
      </c>
      <c r="M64">
        <v>27.16</v>
      </c>
      <c r="N64">
        <v>35.049999999999997</v>
      </c>
      <c r="O64">
        <v>0</v>
      </c>
      <c r="P64">
        <v>37.17</v>
      </c>
      <c r="Q64">
        <v>6.07</v>
      </c>
      <c r="R64">
        <v>6.8780432309442538</v>
      </c>
      <c r="S64">
        <v>7.79</v>
      </c>
      <c r="T64">
        <v>0</v>
      </c>
      <c r="U64">
        <v>24.72</v>
      </c>
      <c r="V64">
        <v>5.05</v>
      </c>
      <c r="W64">
        <v>13.34306737180961</v>
      </c>
      <c r="X64">
        <v>43.77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2.6200304259634883</v>
      </c>
      <c r="AG64">
        <v>12.799696000000001</v>
      </c>
      <c r="AH64">
        <v>0</v>
      </c>
      <c r="AI64">
        <v>0</v>
      </c>
      <c r="AJ64">
        <v>0</v>
      </c>
      <c r="AK64">
        <v>15.768337273443656</v>
      </c>
      <c r="AL64">
        <v>0</v>
      </c>
      <c r="AM64">
        <v>0</v>
      </c>
      <c r="AN64">
        <v>0</v>
      </c>
      <c r="AO64">
        <v>0</v>
      </c>
      <c r="AP64">
        <v>0.45406400000000013</v>
      </c>
      <c r="AQ64">
        <v>0</v>
      </c>
      <c r="AR64">
        <v>0.32826902173913047</v>
      </c>
      <c r="AS64">
        <v>1.3100126375260186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551.01962570685782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2.8900000000000006</v>
      </c>
      <c r="L65">
        <v>394.42845741487264</v>
      </c>
      <c r="M65">
        <v>27.16</v>
      </c>
      <c r="N65">
        <v>35.049999999999997</v>
      </c>
      <c r="O65">
        <v>0</v>
      </c>
      <c r="P65">
        <v>37.17</v>
      </c>
      <c r="Q65">
        <v>6.07</v>
      </c>
      <c r="R65">
        <v>6.8780432309442538</v>
      </c>
      <c r="S65">
        <v>7.79</v>
      </c>
      <c r="T65">
        <v>0</v>
      </c>
      <c r="U65">
        <v>24.72</v>
      </c>
      <c r="V65">
        <v>5.05</v>
      </c>
      <c r="W65">
        <v>13.34306737180961</v>
      </c>
      <c r="X65">
        <v>43.77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2.6200304259634883</v>
      </c>
      <c r="AG65">
        <v>12.799696000000001</v>
      </c>
      <c r="AH65">
        <v>0</v>
      </c>
      <c r="AI65">
        <v>0</v>
      </c>
      <c r="AJ65">
        <v>0</v>
      </c>
      <c r="AK65">
        <v>15.768337273443656</v>
      </c>
      <c r="AL65">
        <v>0</v>
      </c>
      <c r="AM65">
        <v>0</v>
      </c>
      <c r="AN65">
        <v>0</v>
      </c>
      <c r="AO65">
        <v>0</v>
      </c>
      <c r="AP65">
        <v>0.34054800000000007</v>
      </c>
      <c r="AQ65">
        <v>0</v>
      </c>
      <c r="AR65">
        <v>0.32826902173913047</v>
      </c>
      <c r="AS65">
        <v>1.3100126375260186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637.48646137629885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2.8900000000000006</v>
      </c>
      <c r="L66">
        <v>481</v>
      </c>
      <c r="M66">
        <v>27.16</v>
      </c>
      <c r="N66">
        <v>35.049999999999997</v>
      </c>
      <c r="O66">
        <v>0</v>
      </c>
      <c r="P66">
        <v>37.17</v>
      </c>
      <c r="Q66">
        <v>6.07</v>
      </c>
      <c r="R66">
        <v>6.8780432309442538</v>
      </c>
      <c r="S66">
        <v>7.79</v>
      </c>
      <c r="T66">
        <v>0</v>
      </c>
      <c r="U66">
        <v>24.72</v>
      </c>
      <c r="V66">
        <v>5.05</v>
      </c>
      <c r="W66">
        <v>13.34306737180961</v>
      </c>
      <c r="X66">
        <v>43.77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2.6200304259634883</v>
      </c>
      <c r="AG66">
        <v>12.799696000000001</v>
      </c>
      <c r="AH66">
        <v>0</v>
      </c>
      <c r="AI66">
        <v>0</v>
      </c>
      <c r="AJ66">
        <v>0</v>
      </c>
      <c r="AK66">
        <v>15.768337273443656</v>
      </c>
      <c r="AL66">
        <v>0</v>
      </c>
      <c r="AM66">
        <v>0</v>
      </c>
      <c r="AN66">
        <v>0</v>
      </c>
      <c r="AO66">
        <v>0</v>
      </c>
      <c r="AP66">
        <v>0.34054800000000007</v>
      </c>
      <c r="AQ66">
        <v>0</v>
      </c>
      <c r="AR66">
        <v>0.32826902173913047</v>
      </c>
      <c r="AS66">
        <v>1.3100126375260186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724.05800396142627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2.8900000000000006</v>
      </c>
      <c r="L67">
        <v>557.49928778488606</v>
      </c>
      <c r="M67">
        <v>27.16</v>
      </c>
      <c r="N67">
        <v>35.049999999999997</v>
      </c>
      <c r="O67">
        <v>0</v>
      </c>
      <c r="P67">
        <v>37.17</v>
      </c>
      <c r="Q67">
        <v>6.07</v>
      </c>
      <c r="R67">
        <v>11.87</v>
      </c>
      <c r="S67">
        <v>7.79</v>
      </c>
      <c r="T67">
        <v>0</v>
      </c>
      <c r="U67">
        <v>24.72</v>
      </c>
      <c r="V67">
        <v>5.05</v>
      </c>
      <c r="W67">
        <v>13.34306737180961</v>
      </c>
      <c r="X67">
        <v>43.77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2.6200304259634883</v>
      </c>
      <c r="AG67">
        <v>12.799696000000001</v>
      </c>
      <c r="AH67">
        <v>0</v>
      </c>
      <c r="AI67">
        <v>0</v>
      </c>
      <c r="AJ67">
        <v>0</v>
      </c>
      <c r="AK67">
        <v>15.768337273443656</v>
      </c>
      <c r="AL67">
        <v>0</v>
      </c>
      <c r="AM67">
        <v>0</v>
      </c>
      <c r="AN67">
        <v>0</v>
      </c>
      <c r="AO67">
        <v>0</v>
      </c>
      <c r="AP67">
        <v>0.34054800000000007</v>
      </c>
      <c r="AQ67">
        <v>4.5931761904761892</v>
      </c>
      <c r="AR67">
        <v>0.32826902173913047</v>
      </c>
      <c r="AS67">
        <v>1.3100126375260186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810.14242470584418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2.8900000000000006</v>
      </c>
      <c r="L68">
        <v>557.49928778488606</v>
      </c>
      <c r="M68">
        <v>27.16</v>
      </c>
      <c r="N68">
        <v>35.049999999999997</v>
      </c>
      <c r="O68">
        <v>0</v>
      </c>
      <c r="P68">
        <v>37.17</v>
      </c>
      <c r="Q68">
        <v>6.07</v>
      </c>
      <c r="R68">
        <v>12.516930620250061</v>
      </c>
      <c r="S68">
        <v>7.79</v>
      </c>
      <c r="T68">
        <v>0</v>
      </c>
      <c r="U68">
        <v>24.72</v>
      </c>
      <c r="V68">
        <v>5.05</v>
      </c>
      <c r="W68">
        <v>13.34306737180961</v>
      </c>
      <c r="X68">
        <v>43.77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2.6200304259634883</v>
      </c>
      <c r="AG68">
        <v>12.799696000000001</v>
      </c>
      <c r="AH68">
        <v>0</v>
      </c>
      <c r="AI68">
        <v>0</v>
      </c>
      <c r="AJ68">
        <v>0</v>
      </c>
      <c r="AK68">
        <v>15.768337273443656</v>
      </c>
      <c r="AL68">
        <v>0</v>
      </c>
      <c r="AM68">
        <v>0</v>
      </c>
      <c r="AN68">
        <v>0</v>
      </c>
      <c r="AO68">
        <v>0</v>
      </c>
      <c r="AP68">
        <v>0.34054800000000007</v>
      </c>
      <c r="AQ68">
        <v>8.9255507936507925</v>
      </c>
      <c r="AR68">
        <v>0.32826902173913047</v>
      </c>
      <c r="AS68">
        <v>1.3100126375260186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815.12172992926878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2.8900000000000006</v>
      </c>
      <c r="L69">
        <v>557.4988570611506</v>
      </c>
      <c r="M69">
        <v>27.16</v>
      </c>
      <c r="N69">
        <v>35.049999999999997</v>
      </c>
      <c r="O69">
        <v>0</v>
      </c>
      <c r="P69">
        <v>37.17</v>
      </c>
      <c r="Q69">
        <v>6.07</v>
      </c>
      <c r="R69">
        <v>12.516930620250061</v>
      </c>
      <c r="S69">
        <v>7.79</v>
      </c>
      <c r="T69">
        <v>0</v>
      </c>
      <c r="U69">
        <v>24.72</v>
      </c>
      <c r="V69">
        <v>5.05</v>
      </c>
      <c r="W69">
        <v>13.34306737180961</v>
      </c>
      <c r="X69">
        <v>43.77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2.6200304259634883</v>
      </c>
      <c r="AG69">
        <v>12.799696000000001</v>
      </c>
      <c r="AH69">
        <v>0</v>
      </c>
      <c r="AI69">
        <v>0</v>
      </c>
      <c r="AJ69">
        <v>0</v>
      </c>
      <c r="AK69">
        <v>15.768337273443656</v>
      </c>
      <c r="AL69">
        <v>0</v>
      </c>
      <c r="AM69">
        <v>3.108154538634659</v>
      </c>
      <c r="AN69">
        <v>0</v>
      </c>
      <c r="AO69">
        <v>0</v>
      </c>
      <c r="AP69">
        <v>0.34054800000000007</v>
      </c>
      <c r="AQ69">
        <v>13.147468253968253</v>
      </c>
      <c r="AR69">
        <v>0.32826902173913047</v>
      </c>
      <c r="AS69">
        <v>1.3100126375260186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822.45137120448533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2.8900000000000006</v>
      </c>
      <c r="L70">
        <v>557.4988570611506</v>
      </c>
      <c r="M70">
        <v>27.16</v>
      </c>
      <c r="N70">
        <v>35.049999999999997</v>
      </c>
      <c r="O70">
        <v>0</v>
      </c>
      <c r="P70">
        <v>37.17</v>
      </c>
      <c r="Q70">
        <v>6.07</v>
      </c>
      <c r="R70">
        <v>12.516930620250061</v>
      </c>
      <c r="S70">
        <v>7.79</v>
      </c>
      <c r="T70">
        <v>0</v>
      </c>
      <c r="U70">
        <v>24.72</v>
      </c>
      <c r="V70">
        <v>5.05</v>
      </c>
      <c r="W70">
        <v>13.34306737180961</v>
      </c>
      <c r="X70">
        <v>43.77</v>
      </c>
      <c r="Y70">
        <v>0</v>
      </c>
      <c r="Z70">
        <v>0.32522727272727275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2.6200304259634883</v>
      </c>
      <c r="AG70">
        <v>12.799696000000001</v>
      </c>
      <c r="AH70">
        <v>6.9030095036958823</v>
      </c>
      <c r="AI70">
        <v>0</v>
      </c>
      <c r="AJ70">
        <v>0</v>
      </c>
      <c r="AK70">
        <v>15.768337273443656</v>
      </c>
      <c r="AL70">
        <v>0</v>
      </c>
      <c r="AM70">
        <v>3.108154538634659</v>
      </c>
      <c r="AN70">
        <v>0</v>
      </c>
      <c r="AO70">
        <v>0</v>
      </c>
      <c r="AP70">
        <v>0.34054800000000007</v>
      </c>
      <c r="AQ70">
        <v>13.779528571428568</v>
      </c>
      <c r="AR70">
        <v>0.32826902173913047</v>
      </c>
      <c r="AS70">
        <v>1.3100126375260186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830.31166829836889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4.5</v>
      </c>
      <c r="L71">
        <v>557.4988570611506</v>
      </c>
      <c r="M71">
        <v>27.16</v>
      </c>
      <c r="N71">
        <v>35.049999999999997</v>
      </c>
      <c r="O71">
        <v>0</v>
      </c>
      <c r="P71">
        <v>37.17</v>
      </c>
      <c r="Q71">
        <v>6.07</v>
      </c>
      <c r="R71">
        <v>12.516930620250061</v>
      </c>
      <c r="S71">
        <v>7.79</v>
      </c>
      <c r="T71">
        <v>0</v>
      </c>
      <c r="U71">
        <v>24.72</v>
      </c>
      <c r="V71">
        <v>5.05</v>
      </c>
      <c r="W71">
        <v>13.34306737180961</v>
      </c>
      <c r="X71">
        <v>43.77</v>
      </c>
      <c r="Y71">
        <v>0</v>
      </c>
      <c r="Z71">
        <v>1.9237500000000001</v>
      </c>
      <c r="AA71">
        <v>0</v>
      </c>
      <c r="AB71">
        <v>0</v>
      </c>
      <c r="AC71">
        <v>0</v>
      </c>
      <c r="AD71">
        <v>0</v>
      </c>
      <c r="AE71">
        <v>4.8629863739591217</v>
      </c>
      <c r="AF71">
        <v>2.6200304259634883</v>
      </c>
      <c r="AG71">
        <v>12.799696000000001</v>
      </c>
      <c r="AH71">
        <v>13.809087011615629</v>
      </c>
      <c r="AI71">
        <v>0</v>
      </c>
      <c r="AJ71">
        <v>0</v>
      </c>
      <c r="AK71">
        <v>15.768337273443656</v>
      </c>
      <c r="AL71">
        <v>0</v>
      </c>
      <c r="AM71">
        <v>3.108154538634659</v>
      </c>
      <c r="AN71">
        <v>0</v>
      </c>
      <c r="AO71">
        <v>0</v>
      </c>
      <c r="AP71">
        <v>0.34054800000000007</v>
      </c>
      <c r="AQ71">
        <v>18.369636507936505</v>
      </c>
      <c r="AR71">
        <v>0.32826902173913047</v>
      </c>
      <c r="AS71">
        <v>1.3100126375260186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849.87936284402838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4.4901367901535458</v>
      </c>
      <c r="L72">
        <v>557.4988570611506</v>
      </c>
      <c r="M72">
        <v>27.16</v>
      </c>
      <c r="N72">
        <v>35.049999999999997</v>
      </c>
      <c r="O72">
        <v>0</v>
      </c>
      <c r="P72">
        <v>37.17</v>
      </c>
      <c r="Q72">
        <v>6.07</v>
      </c>
      <c r="R72">
        <v>12.516930620250061</v>
      </c>
      <c r="S72">
        <v>7.79</v>
      </c>
      <c r="T72">
        <v>0</v>
      </c>
      <c r="U72">
        <v>24.72</v>
      </c>
      <c r="V72">
        <v>5.05</v>
      </c>
      <c r="W72">
        <v>13.34306737180961</v>
      </c>
      <c r="X72">
        <v>43.77</v>
      </c>
      <c r="Y72">
        <v>0</v>
      </c>
      <c r="Z72">
        <v>1.9237500000000001</v>
      </c>
      <c r="AA72">
        <v>3.5889873417721514</v>
      </c>
      <c r="AB72">
        <v>0.63206301575393842</v>
      </c>
      <c r="AC72">
        <v>0</v>
      </c>
      <c r="AD72">
        <v>0</v>
      </c>
      <c r="AE72">
        <v>9.7259727479182434</v>
      </c>
      <c r="AF72">
        <v>5.2400608519269767</v>
      </c>
      <c r="AG72">
        <v>12.799696000000001</v>
      </c>
      <c r="AH72">
        <v>20.709028511087645</v>
      </c>
      <c r="AI72">
        <v>0</v>
      </c>
      <c r="AJ72">
        <v>0</v>
      </c>
      <c r="AK72">
        <v>15.768337273443656</v>
      </c>
      <c r="AL72">
        <v>0</v>
      </c>
      <c r="AM72">
        <v>3.108154538634659</v>
      </c>
      <c r="AN72">
        <v>0</v>
      </c>
      <c r="AO72">
        <v>0</v>
      </c>
      <c r="AP72">
        <v>0.34054800000000007</v>
      </c>
      <c r="AQ72">
        <v>18.369636507936505</v>
      </c>
      <c r="AR72">
        <v>0.32826902173913047</v>
      </c>
      <c r="AS72">
        <v>1.3100126375260186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868.4735082911028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4.4901367901535458</v>
      </c>
      <c r="L73">
        <v>557.4988570611506</v>
      </c>
      <c r="M73">
        <v>27.16</v>
      </c>
      <c r="N73">
        <v>35.049999999999997</v>
      </c>
      <c r="O73">
        <v>0</v>
      </c>
      <c r="P73">
        <v>37.17</v>
      </c>
      <c r="Q73">
        <v>6.07</v>
      </c>
      <c r="R73">
        <v>12.516930620250061</v>
      </c>
      <c r="S73">
        <v>7.79</v>
      </c>
      <c r="T73">
        <v>0</v>
      </c>
      <c r="U73">
        <v>24.72</v>
      </c>
      <c r="V73">
        <v>5.05</v>
      </c>
      <c r="W73">
        <v>13.34306737180961</v>
      </c>
      <c r="X73">
        <v>43.77</v>
      </c>
      <c r="Y73">
        <v>0</v>
      </c>
      <c r="Z73">
        <v>1.9237500000000001</v>
      </c>
      <c r="AA73">
        <v>4.1472742616033749</v>
      </c>
      <c r="AB73">
        <v>1.1015078769692421</v>
      </c>
      <c r="AC73">
        <v>2.8533924925396574</v>
      </c>
      <c r="AD73">
        <v>2.3778009084027252</v>
      </c>
      <c r="AE73">
        <v>9.7259727479182434</v>
      </c>
      <c r="AF73">
        <v>7.8600912778904659</v>
      </c>
      <c r="AG73">
        <v>12.799696000000001</v>
      </c>
      <c r="AH73">
        <v>27.612038014783529</v>
      </c>
      <c r="AI73">
        <v>0</v>
      </c>
      <c r="AJ73">
        <v>0</v>
      </c>
      <c r="AK73">
        <v>15.768337273443656</v>
      </c>
      <c r="AL73">
        <v>0</v>
      </c>
      <c r="AM73">
        <v>3.108154538634659</v>
      </c>
      <c r="AN73">
        <v>0</v>
      </c>
      <c r="AO73">
        <v>0</v>
      </c>
      <c r="AP73">
        <v>0.34054800000000007</v>
      </c>
      <c r="AQ73">
        <v>18.369636507936505</v>
      </c>
      <c r="AR73">
        <v>0.32826902173913047</v>
      </c>
      <c r="AS73">
        <v>1.3100126375260186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884.25547340275091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4.4901367901535458</v>
      </c>
      <c r="L74">
        <v>557.4988570611506</v>
      </c>
      <c r="M74">
        <v>27.16</v>
      </c>
      <c r="N74">
        <v>35.049999999999997</v>
      </c>
      <c r="O74">
        <v>0</v>
      </c>
      <c r="P74">
        <v>37.17</v>
      </c>
      <c r="Q74">
        <v>6.07</v>
      </c>
      <c r="R74">
        <v>12.516930620250061</v>
      </c>
      <c r="S74">
        <v>7.79</v>
      </c>
      <c r="T74">
        <v>0</v>
      </c>
      <c r="U74">
        <v>24.72</v>
      </c>
      <c r="V74">
        <v>5.05</v>
      </c>
      <c r="W74">
        <v>13.34306737180961</v>
      </c>
      <c r="X74">
        <v>43.77</v>
      </c>
      <c r="Y74">
        <v>0</v>
      </c>
      <c r="Z74">
        <v>3.8475000000000001</v>
      </c>
      <c r="AA74">
        <v>8.2761434599156125</v>
      </c>
      <c r="AB74">
        <v>7.7749887471867956</v>
      </c>
      <c r="AC74">
        <v>5.7190576409612062</v>
      </c>
      <c r="AD74">
        <v>4.7157161241483729</v>
      </c>
      <c r="AE74">
        <v>9.7259727479182434</v>
      </c>
      <c r="AF74">
        <v>11.756389452332657</v>
      </c>
      <c r="AG74">
        <v>12.799696000000001</v>
      </c>
      <c r="AH74">
        <v>34.521183526927139</v>
      </c>
      <c r="AI74">
        <v>0</v>
      </c>
      <c r="AJ74">
        <v>0</v>
      </c>
      <c r="AK74">
        <v>15.768337273443656</v>
      </c>
      <c r="AL74">
        <v>0</v>
      </c>
      <c r="AM74">
        <v>4.6668342085521379</v>
      </c>
      <c r="AN74">
        <v>0</v>
      </c>
      <c r="AO74">
        <v>0</v>
      </c>
      <c r="AP74">
        <v>0.34054800000000007</v>
      </c>
      <c r="AQ74">
        <v>18.369636507936505</v>
      </c>
      <c r="AR74">
        <v>0.32826902173913047</v>
      </c>
      <c r="AS74">
        <v>1.3100126375260186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914.54927719195121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4.4901367901535458</v>
      </c>
      <c r="L75">
        <v>557.4988570611506</v>
      </c>
      <c r="M75">
        <v>27.16</v>
      </c>
      <c r="N75">
        <v>35.049999999999997</v>
      </c>
      <c r="O75">
        <v>0</v>
      </c>
      <c r="P75">
        <v>37.17</v>
      </c>
      <c r="Q75">
        <v>6.07</v>
      </c>
      <c r="R75">
        <v>12.516930620250061</v>
      </c>
      <c r="S75">
        <v>7.79</v>
      </c>
      <c r="T75">
        <v>0</v>
      </c>
      <c r="U75">
        <v>24.72</v>
      </c>
      <c r="V75">
        <v>5.05</v>
      </c>
      <c r="W75">
        <v>13.34306737180961</v>
      </c>
      <c r="X75">
        <v>43.77</v>
      </c>
      <c r="Y75">
        <v>0</v>
      </c>
      <c r="Z75">
        <v>3.8475000000000001</v>
      </c>
      <c r="AA75">
        <v>8.2761434599156125</v>
      </c>
      <c r="AB75">
        <v>7.7749887471867956</v>
      </c>
      <c r="AC75">
        <v>5.7190576409612062</v>
      </c>
      <c r="AD75">
        <v>9.4743860711582144</v>
      </c>
      <c r="AE75">
        <v>9.7259727479182434</v>
      </c>
      <c r="AF75">
        <v>11.756389452332657</v>
      </c>
      <c r="AG75">
        <v>12.799696000000001</v>
      </c>
      <c r="AH75">
        <v>34.521183526927139</v>
      </c>
      <c r="AI75">
        <v>0</v>
      </c>
      <c r="AJ75">
        <v>0</v>
      </c>
      <c r="AK75">
        <v>15.768337273443656</v>
      </c>
      <c r="AL75">
        <v>0</v>
      </c>
      <c r="AM75">
        <v>4.6668342085521379</v>
      </c>
      <c r="AN75">
        <v>0</v>
      </c>
      <c r="AO75">
        <v>0</v>
      </c>
      <c r="AP75">
        <v>0.15033200000000002</v>
      </c>
      <c r="AQ75">
        <v>18.369636507936505</v>
      </c>
      <c r="AR75">
        <v>0.32826902173913047</v>
      </c>
      <c r="AS75">
        <v>1.3100126375260186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919.11773113896106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4.4901367901535458</v>
      </c>
      <c r="L76">
        <v>557.4988570611506</v>
      </c>
      <c r="M76">
        <v>27.16</v>
      </c>
      <c r="N76">
        <v>35.049999999999997</v>
      </c>
      <c r="O76">
        <v>0</v>
      </c>
      <c r="P76">
        <v>37.17</v>
      </c>
      <c r="Q76">
        <v>6.07</v>
      </c>
      <c r="R76">
        <v>12.516930620250061</v>
      </c>
      <c r="S76">
        <v>7.79</v>
      </c>
      <c r="T76">
        <v>0</v>
      </c>
      <c r="U76">
        <v>24.72</v>
      </c>
      <c r="V76">
        <v>5.05</v>
      </c>
      <c r="W76">
        <v>13.34306737180961</v>
      </c>
      <c r="X76">
        <v>43.77</v>
      </c>
      <c r="Y76">
        <v>0</v>
      </c>
      <c r="Z76">
        <v>3.8475000000000001</v>
      </c>
      <c r="AA76">
        <v>8.2761434599156125</v>
      </c>
      <c r="AB76">
        <v>7.7749887471867956</v>
      </c>
      <c r="AC76">
        <v>5.7190576409612062</v>
      </c>
      <c r="AD76">
        <v>9.8671067373202099</v>
      </c>
      <c r="AE76">
        <v>9.7259727479182434</v>
      </c>
      <c r="AF76">
        <v>11.756389452332657</v>
      </c>
      <c r="AG76">
        <v>12.799696000000001</v>
      </c>
      <c r="AH76">
        <v>34.521183526927139</v>
      </c>
      <c r="AI76">
        <v>0</v>
      </c>
      <c r="AJ76">
        <v>0</v>
      </c>
      <c r="AK76">
        <v>15.768337273443656</v>
      </c>
      <c r="AL76">
        <v>0</v>
      </c>
      <c r="AM76">
        <v>4.6668342085521379</v>
      </c>
      <c r="AN76">
        <v>0</v>
      </c>
      <c r="AO76">
        <v>0</v>
      </c>
      <c r="AP76">
        <v>0.15033200000000002</v>
      </c>
      <c r="AQ76">
        <v>18.369636507936505</v>
      </c>
      <c r="AR76">
        <v>0.32826902173913047</v>
      </c>
      <c r="AS76">
        <v>1.3100126375260186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919.51045180512313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4.4901367901535458</v>
      </c>
      <c r="L77">
        <v>557.4988570611506</v>
      </c>
      <c r="M77">
        <v>27.16</v>
      </c>
      <c r="N77">
        <v>35.049999999999997</v>
      </c>
      <c r="O77">
        <v>0</v>
      </c>
      <c r="P77">
        <v>37.17</v>
      </c>
      <c r="Q77">
        <v>6.07</v>
      </c>
      <c r="R77">
        <v>12.516930620250061</v>
      </c>
      <c r="S77">
        <v>7.79</v>
      </c>
      <c r="T77">
        <v>0</v>
      </c>
      <c r="U77">
        <v>24.72</v>
      </c>
      <c r="V77">
        <v>5.05</v>
      </c>
      <c r="W77">
        <v>13.34306737180961</v>
      </c>
      <c r="X77">
        <v>43.77</v>
      </c>
      <c r="Y77">
        <v>0</v>
      </c>
      <c r="Z77">
        <v>3.8475000000000001</v>
      </c>
      <c r="AA77">
        <v>8.2761434599156125</v>
      </c>
      <c r="AB77">
        <v>7.7749887471867956</v>
      </c>
      <c r="AC77">
        <v>5.7190576409612062</v>
      </c>
      <c r="AD77">
        <v>9.8671067373202099</v>
      </c>
      <c r="AE77">
        <v>9.7259727479182434</v>
      </c>
      <c r="AF77">
        <v>11.756389452332657</v>
      </c>
      <c r="AG77">
        <v>12.799696000000001</v>
      </c>
      <c r="AH77">
        <v>34.521183526927139</v>
      </c>
      <c r="AI77">
        <v>0</v>
      </c>
      <c r="AJ77">
        <v>0</v>
      </c>
      <c r="AK77">
        <v>15.768337273443656</v>
      </c>
      <c r="AL77">
        <v>0</v>
      </c>
      <c r="AM77">
        <v>4.6668342085521379</v>
      </c>
      <c r="AN77">
        <v>0</v>
      </c>
      <c r="AO77">
        <v>0</v>
      </c>
      <c r="AP77">
        <v>0.15033200000000002</v>
      </c>
      <c r="AQ77">
        <v>18.369636507936505</v>
      </c>
      <c r="AR77">
        <v>0.32826902173913047</v>
      </c>
      <c r="AS77">
        <v>1.3100126375260186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919.51045180512313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4.4901367901535458</v>
      </c>
      <c r="L78">
        <v>557.4988570611506</v>
      </c>
      <c r="M78">
        <v>27.16</v>
      </c>
      <c r="N78">
        <v>35.049999999999997</v>
      </c>
      <c r="O78">
        <v>0</v>
      </c>
      <c r="P78">
        <v>37.17</v>
      </c>
      <c r="Q78">
        <v>6.07</v>
      </c>
      <c r="R78">
        <v>12.516930620250061</v>
      </c>
      <c r="S78">
        <v>7.79</v>
      </c>
      <c r="T78">
        <v>0</v>
      </c>
      <c r="U78">
        <v>24.72</v>
      </c>
      <c r="V78">
        <v>5.05</v>
      </c>
      <c r="W78">
        <v>13.34306737180961</v>
      </c>
      <c r="X78">
        <v>43.77</v>
      </c>
      <c r="Y78">
        <v>0</v>
      </c>
      <c r="Z78">
        <v>3.8475000000000001</v>
      </c>
      <c r="AA78">
        <v>8.2761434599156125</v>
      </c>
      <c r="AB78">
        <v>7.7749887471867956</v>
      </c>
      <c r="AC78">
        <v>5.7190576409612062</v>
      </c>
      <c r="AD78">
        <v>9.8671067373202099</v>
      </c>
      <c r="AE78">
        <v>9.7259727479182434</v>
      </c>
      <c r="AF78">
        <v>11.756389452332657</v>
      </c>
      <c r="AG78">
        <v>12.799696000000001</v>
      </c>
      <c r="AH78">
        <v>34.521183526927139</v>
      </c>
      <c r="AI78">
        <v>0</v>
      </c>
      <c r="AJ78">
        <v>0</v>
      </c>
      <c r="AK78">
        <v>15.768337273443656</v>
      </c>
      <c r="AL78">
        <v>0</v>
      </c>
      <c r="AM78">
        <v>4.6668342085521379</v>
      </c>
      <c r="AN78">
        <v>0</v>
      </c>
      <c r="AO78">
        <v>0</v>
      </c>
      <c r="AP78">
        <v>0.15033200000000002</v>
      </c>
      <c r="AQ78">
        <v>18.369636507936505</v>
      </c>
      <c r="AR78">
        <v>0.32826902173913047</v>
      </c>
      <c r="AS78">
        <v>1.3100126375260186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919.51045180512313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2.8900000000000006</v>
      </c>
      <c r="L79">
        <v>557.4988570611506</v>
      </c>
      <c r="M79">
        <v>27.16</v>
      </c>
      <c r="N79">
        <v>35.049999999999997</v>
      </c>
      <c r="O79">
        <v>0</v>
      </c>
      <c r="P79">
        <v>37.17</v>
      </c>
      <c r="Q79">
        <v>6.07</v>
      </c>
      <c r="R79">
        <v>10.57</v>
      </c>
      <c r="S79">
        <v>7.79</v>
      </c>
      <c r="T79">
        <v>0</v>
      </c>
      <c r="U79">
        <v>24.72</v>
      </c>
      <c r="V79">
        <v>5.05</v>
      </c>
      <c r="W79">
        <v>13.34306737180961</v>
      </c>
      <c r="X79">
        <v>43.77</v>
      </c>
      <c r="Y79">
        <v>0</v>
      </c>
      <c r="Z79">
        <v>3.8475000000000001</v>
      </c>
      <c r="AA79">
        <v>7.2270548523206743</v>
      </c>
      <c r="AB79">
        <v>7.7749887471867956</v>
      </c>
      <c r="AC79">
        <v>5.7190576409612062</v>
      </c>
      <c r="AD79">
        <v>4.7157161241483729</v>
      </c>
      <c r="AE79">
        <v>9.7259727479182434</v>
      </c>
      <c r="AF79">
        <v>11.756389452332657</v>
      </c>
      <c r="AG79">
        <v>12.799696000000001</v>
      </c>
      <c r="AH79">
        <v>34.521183526927139</v>
      </c>
      <c r="AI79">
        <v>1.1260816967792615</v>
      </c>
      <c r="AJ79">
        <v>0</v>
      </c>
      <c r="AK79">
        <v>15.768337273443656</v>
      </c>
      <c r="AL79">
        <v>0</v>
      </c>
      <c r="AM79">
        <v>4.6668342085521379</v>
      </c>
      <c r="AN79">
        <v>0</v>
      </c>
      <c r="AO79">
        <v>0</v>
      </c>
      <c r="AP79">
        <v>0</v>
      </c>
      <c r="AQ79">
        <v>18.369636507936505</v>
      </c>
      <c r="AR79">
        <v>7.8170978260869575</v>
      </c>
      <c r="AS79">
        <v>3.1753233719892955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920.09279440954299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2.8900000000000006</v>
      </c>
      <c r="L80">
        <v>557.4988570611506</v>
      </c>
      <c r="M80">
        <v>27.16</v>
      </c>
      <c r="N80">
        <v>35.049999999999997</v>
      </c>
      <c r="O80">
        <v>0</v>
      </c>
      <c r="P80">
        <v>37.17</v>
      </c>
      <c r="Q80">
        <v>6.07</v>
      </c>
      <c r="R80">
        <v>8.9199999999999982</v>
      </c>
      <c r="S80">
        <v>7.79</v>
      </c>
      <c r="T80">
        <v>0</v>
      </c>
      <c r="U80">
        <v>24.72</v>
      </c>
      <c r="V80">
        <v>5.05</v>
      </c>
      <c r="W80">
        <v>13.34306737180961</v>
      </c>
      <c r="X80">
        <v>43.77</v>
      </c>
      <c r="Y80">
        <v>0</v>
      </c>
      <c r="Z80">
        <v>1.9237500000000001</v>
      </c>
      <c r="AA80">
        <v>3.5429746835443039</v>
      </c>
      <c r="AB80">
        <v>3.8874943735933978</v>
      </c>
      <c r="AC80">
        <v>2.8533924925396574</v>
      </c>
      <c r="AD80">
        <v>4.7157161241483729</v>
      </c>
      <c r="AE80">
        <v>9.7259727479182434</v>
      </c>
      <c r="AF80">
        <v>5.8199036511156184</v>
      </c>
      <c r="AG80">
        <v>12.799696000000001</v>
      </c>
      <c r="AH80">
        <v>27.612038014783529</v>
      </c>
      <c r="AI80">
        <v>4.8848012568735273</v>
      </c>
      <c r="AJ80">
        <v>0</v>
      </c>
      <c r="AK80">
        <v>15.768337273443656</v>
      </c>
      <c r="AL80">
        <v>0</v>
      </c>
      <c r="AM80">
        <v>1.2978769692423107</v>
      </c>
      <c r="AN80">
        <v>0</v>
      </c>
      <c r="AO80">
        <v>0</v>
      </c>
      <c r="AP80">
        <v>0</v>
      </c>
      <c r="AQ80">
        <v>18.369636507936505</v>
      </c>
      <c r="AR80">
        <v>7.8170978260869575</v>
      </c>
      <c r="AS80">
        <v>3.1753233719892955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893.62593572617561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2.8900000000000006</v>
      </c>
      <c r="L81">
        <v>500</v>
      </c>
      <c r="M81">
        <v>27.16</v>
      </c>
      <c r="N81">
        <v>35.049999999999997</v>
      </c>
      <c r="O81">
        <v>0</v>
      </c>
      <c r="P81">
        <v>37.17</v>
      </c>
      <c r="Q81">
        <v>6.07</v>
      </c>
      <c r="R81">
        <v>6.256136475208641</v>
      </c>
      <c r="S81">
        <v>7.79</v>
      </c>
      <c r="T81">
        <v>0</v>
      </c>
      <c r="U81">
        <v>24.72</v>
      </c>
      <c r="V81">
        <v>5.05</v>
      </c>
      <c r="W81">
        <v>13.34306737180961</v>
      </c>
      <c r="X81">
        <v>43.77</v>
      </c>
      <c r="Y81">
        <v>0</v>
      </c>
      <c r="Z81">
        <v>1.9237500000000001</v>
      </c>
      <c r="AA81">
        <v>3.5429746835443039</v>
      </c>
      <c r="AB81">
        <v>3.8874943735933978</v>
      </c>
      <c r="AC81">
        <v>2.8533924925396574</v>
      </c>
      <c r="AD81">
        <v>2.3379152157456473</v>
      </c>
      <c r="AE81">
        <v>4.8629863739591217</v>
      </c>
      <c r="AF81">
        <v>2.6200304259634883</v>
      </c>
      <c r="AG81">
        <v>12.799696000000001</v>
      </c>
      <c r="AH81">
        <v>20.709028511087645</v>
      </c>
      <c r="AI81">
        <v>4.8848012568735273</v>
      </c>
      <c r="AJ81">
        <v>0</v>
      </c>
      <c r="AK81">
        <v>15.768337273443656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18.369636507936505</v>
      </c>
      <c r="AR81">
        <v>7.8170978260869575</v>
      </c>
      <c r="AS81">
        <v>3.1753233719892955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814.82166815978155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2.8900000000000006</v>
      </c>
      <c r="L82">
        <v>480</v>
      </c>
      <c r="M82">
        <v>27.16</v>
      </c>
      <c r="N82">
        <v>35.049999999999997</v>
      </c>
      <c r="O82">
        <v>0</v>
      </c>
      <c r="P82">
        <v>37.17</v>
      </c>
      <c r="Q82">
        <v>6.07</v>
      </c>
      <c r="R82">
        <v>6.11</v>
      </c>
      <c r="S82">
        <v>7.79</v>
      </c>
      <c r="T82">
        <v>0</v>
      </c>
      <c r="U82">
        <v>24.72</v>
      </c>
      <c r="V82">
        <v>5.05</v>
      </c>
      <c r="W82">
        <v>13.34306737180961</v>
      </c>
      <c r="X82">
        <v>43.77</v>
      </c>
      <c r="Y82">
        <v>0</v>
      </c>
      <c r="Z82">
        <v>1.9237500000000001</v>
      </c>
      <c r="AA82">
        <v>0</v>
      </c>
      <c r="AB82">
        <v>3.8874943735933978</v>
      </c>
      <c r="AC82">
        <v>2.8533924925396574</v>
      </c>
      <c r="AD82">
        <v>0</v>
      </c>
      <c r="AE82">
        <v>4.8629863739591217</v>
      </c>
      <c r="AF82">
        <v>2.6200304259634883</v>
      </c>
      <c r="AG82">
        <v>12.799696000000001</v>
      </c>
      <c r="AH82">
        <v>20.709028511087645</v>
      </c>
      <c r="AI82">
        <v>4.8848012568735273</v>
      </c>
      <c r="AJ82">
        <v>0</v>
      </c>
      <c r="AK82">
        <v>15.768337273443656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18.369636507936505</v>
      </c>
      <c r="AR82">
        <v>7.8170978260869575</v>
      </c>
      <c r="AS82">
        <v>3.1753233719892955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788.79464178528303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2.8900000000000006</v>
      </c>
      <c r="L83">
        <v>409.99999999999994</v>
      </c>
      <c r="M83">
        <v>27.16</v>
      </c>
      <c r="N83">
        <v>35.049999999999997</v>
      </c>
      <c r="O83">
        <v>0</v>
      </c>
      <c r="P83">
        <v>37.17</v>
      </c>
      <c r="Q83">
        <v>6.07</v>
      </c>
      <c r="R83">
        <v>6.11</v>
      </c>
      <c r="S83">
        <v>7.79</v>
      </c>
      <c r="T83">
        <v>0</v>
      </c>
      <c r="U83">
        <v>24.72</v>
      </c>
      <c r="V83">
        <v>5.05</v>
      </c>
      <c r="W83">
        <v>13.34306737180961</v>
      </c>
      <c r="X83">
        <v>43.77</v>
      </c>
      <c r="Y83">
        <v>0</v>
      </c>
      <c r="Z83">
        <v>1.9237500000000001</v>
      </c>
      <c r="AA83">
        <v>0</v>
      </c>
      <c r="AB83">
        <v>3.5377119279819946</v>
      </c>
      <c r="AC83">
        <v>2.8533924925396574</v>
      </c>
      <c r="AD83">
        <v>0</v>
      </c>
      <c r="AE83">
        <v>4.8629863739591217</v>
      </c>
      <c r="AF83">
        <v>2.6200304259634883</v>
      </c>
      <c r="AG83">
        <v>12.799696000000001</v>
      </c>
      <c r="AH83">
        <v>13.809087011615629</v>
      </c>
      <c r="AI83">
        <v>4.8848012568735273</v>
      </c>
      <c r="AJ83">
        <v>0</v>
      </c>
      <c r="AK83">
        <v>15.768337273443656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13.147468253968253</v>
      </c>
      <c r="AR83">
        <v>3.2581467391304346</v>
      </c>
      <c r="AS83">
        <v>3.1753233719892955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701.76379849927457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2.8900000000000006</v>
      </c>
      <c r="L84">
        <v>320</v>
      </c>
      <c r="M84">
        <v>27.16</v>
      </c>
      <c r="N84">
        <v>35.049999999999997</v>
      </c>
      <c r="O84">
        <v>0</v>
      </c>
      <c r="P84">
        <v>37.17</v>
      </c>
      <c r="Q84">
        <v>6.07</v>
      </c>
      <c r="R84">
        <v>6.11</v>
      </c>
      <c r="S84">
        <v>7.79</v>
      </c>
      <c r="T84">
        <v>0</v>
      </c>
      <c r="U84">
        <v>24.72</v>
      </c>
      <c r="V84">
        <v>5.05</v>
      </c>
      <c r="W84">
        <v>13.34306737180961</v>
      </c>
      <c r="X84">
        <v>43.77</v>
      </c>
      <c r="Y84">
        <v>0</v>
      </c>
      <c r="Z84">
        <v>1.9237500000000001</v>
      </c>
      <c r="AA84">
        <v>0</v>
      </c>
      <c r="AB84">
        <v>3.5377119279819946</v>
      </c>
      <c r="AC84">
        <v>2.8533924925396574</v>
      </c>
      <c r="AD84">
        <v>0</v>
      </c>
      <c r="AE84">
        <v>4.8629863739591217</v>
      </c>
      <c r="AF84">
        <v>2.6200304259634883</v>
      </c>
      <c r="AG84">
        <v>12.799696000000001</v>
      </c>
      <c r="AH84">
        <v>6.2587286166842659</v>
      </c>
      <c r="AI84">
        <v>4.8848012568735273</v>
      </c>
      <c r="AJ84">
        <v>0</v>
      </c>
      <c r="AK84">
        <v>15.768337273443656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9.1863523809523784</v>
      </c>
      <c r="AR84">
        <v>3.2581467391304346</v>
      </c>
      <c r="AS84">
        <v>3.1753233719892955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600.25232423132741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2.8900000000000006</v>
      </c>
      <c r="L85">
        <v>320</v>
      </c>
      <c r="M85">
        <v>27.16</v>
      </c>
      <c r="N85">
        <v>35.049999999999997</v>
      </c>
      <c r="O85">
        <v>0</v>
      </c>
      <c r="P85">
        <v>37.17</v>
      </c>
      <c r="Q85">
        <v>6.07</v>
      </c>
      <c r="R85">
        <v>6.11</v>
      </c>
      <c r="S85">
        <v>7.79</v>
      </c>
      <c r="T85">
        <v>0</v>
      </c>
      <c r="U85">
        <v>24.72</v>
      </c>
      <c r="V85">
        <v>5.05</v>
      </c>
      <c r="W85">
        <v>13.34306737180961</v>
      </c>
      <c r="X85">
        <v>43.77</v>
      </c>
      <c r="Y85">
        <v>0</v>
      </c>
      <c r="Z85">
        <v>1.9237500000000001</v>
      </c>
      <c r="AA85">
        <v>0</v>
      </c>
      <c r="AB85">
        <v>3.5377119279819946</v>
      </c>
      <c r="AC85">
        <v>2.8533924925396574</v>
      </c>
      <c r="AD85">
        <v>0</v>
      </c>
      <c r="AE85">
        <v>4.8629863739591217</v>
      </c>
      <c r="AF85">
        <v>2.6200304259634883</v>
      </c>
      <c r="AG85">
        <v>12.799696000000001</v>
      </c>
      <c r="AH85">
        <v>0</v>
      </c>
      <c r="AI85">
        <v>4.8848012568735273</v>
      </c>
      <c r="AJ85">
        <v>0</v>
      </c>
      <c r="AK85">
        <v>15.768337273443656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9.1863523809523784</v>
      </c>
      <c r="AR85">
        <v>3.9116168478260871</v>
      </c>
      <c r="AS85">
        <v>1.3100126375260186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592.78175498887549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2.8900000000000006</v>
      </c>
      <c r="L86">
        <v>320</v>
      </c>
      <c r="M86">
        <v>27.16</v>
      </c>
      <c r="N86">
        <v>35.049999999999997</v>
      </c>
      <c r="O86">
        <v>0</v>
      </c>
      <c r="P86">
        <v>37.17</v>
      </c>
      <c r="Q86">
        <v>6.07</v>
      </c>
      <c r="R86">
        <v>6.11</v>
      </c>
      <c r="S86">
        <v>7.79</v>
      </c>
      <c r="T86">
        <v>0</v>
      </c>
      <c r="U86">
        <v>24.72</v>
      </c>
      <c r="V86">
        <v>5.05</v>
      </c>
      <c r="W86">
        <v>13.34306737180961</v>
      </c>
      <c r="X86">
        <v>43.77</v>
      </c>
      <c r="Y86">
        <v>0</v>
      </c>
      <c r="Z86">
        <v>1.9237500000000001</v>
      </c>
      <c r="AA86">
        <v>0</v>
      </c>
      <c r="AB86">
        <v>3.5377119279819946</v>
      </c>
      <c r="AC86">
        <v>2.8533924925396574</v>
      </c>
      <c r="AD86">
        <v>0</v>
      </c>
      <c r="AE86">
        <v>4.8629863739591217</v>
      </c>
      <c r="AF86">
        <v>2.6200304259634883</v>
      </c>
      <c r="AG86">
        <v>12.799696000000001</v>
      </c>
      <c r="AH86">
        <v>0</v>
      </c>
      <c r="AI86">
        <v>1.0493731343283583</v>
      </c>
      <c r="AJ86">
        <v>0</v>
      </c>
      <c r="AK86">
        <v>15.768337273443656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9.1863523809523784</v>
      </c>
      <c r="AR86">
        <v>3.9116168478260871</v>
      </c>
      <c r="AS86">
        <v>1.3100126375260186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588.94632686633031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2.8900000000000006</v>
      </c>
      <c r="L87">
        <v>320</v>
      </c>
      <c r="M87">
        <v>27.16</v>
      </c>
      <c r="N87">
        <v>35.049999999999997</v>
      </c>
      <c r="O87">
        <v>0</v>
      </c>
      <c r="P87">
        <v>37.17</v>
      </c>
      <c r="Q87">
        <v>6.07</v>
      </c>
      <c r="R87">
        <v>6.11</v>
      </c>
      <c r="S87">
        <v>7.79</v>
      </c>
      <c r="T87">
        <v>0</v>
      </c>
      <c r="U87">
        <v>24.72</v>
      </c>
      <c r="V87">
        <v>5.05</v>
      </c>
      <c r="W87">
        <v>13.34306737180961</v>
      </c>
      <c r="X87">
        <v>43.77</v>
      </c>
      <c r="Y87">
        <v>0</v>
      </c>
      <c r="Z87">
        <v>0.32522727272727275</v>
      </c>
      <c r="AA87">
        <v>0</v>
      </c>
      <c r="AB87">
        <v>3.5377119279819946</v>
      </c>
      <c r="AC87">
        <v>2.8533924925396574</v>
      </c>
      <c r="AD87">
        <v>0</v>
      </c>
      <c r="AE87">
        <v>4.8629863739591217</v>
      </c>
      <c r="AF87">
        <v>2.6200304259634883</v>
      </c>
      <c r="AG87">
        <v>12.799696000000001</v>
      </c>
      <c r="AH87">
        <v>0</v>
      </c>
      <c r="AI87">
        <v>0</v>
      </c>
      <c r="AJ87">
        <v>0</v>
      </c>
      <c r="AK87">
        <v>15.768337273443656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9.1863523809523784</v>
      </c>
      <c r="AR87">
        <v>3.9116168478260871</v>
      </c>
      <c r="AS87">
        <v>1.3100126375260186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586.2984310047292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2.8900000000000006</v>
      </c>
      <c r="L88">
        <v>320</v>
      </c>
      <c r="M88">
        <v>27.16</v>
      </c>
      <c r="N88">
        <v>35.049999999999997</v>
      </c>
      <c r="O88">
        <v>0</v>
      </c>
      <c r="P88">
        <v>37.17</v>
      </c>
      <c r="Q88">
        <v>6.07</v>
      </c>
      <c r="R88">
        <v>6.11</v>
      </c>
      <c r="S88">
        <v>7.79</v>
      </c>
      <c r="T88">
        <v>0</v>
      </c>
      <c r="U88">
        <v>24.72</v>
      </c>
      <c r="V88">
        <v>5.05</v>
      </c>
      <c r="W88">
        <v>13.34306737180961</v>
      </c>
      <c r="X88">
        <v>43.77</v>
      </c>
      <c r="Y88">
        <v>0</v>
      </c>
      <c r="Z88">
        <v>0</v>
      </c>
      <c r="AA88">
        <v>0</v>
      </c>
      <c r="AB88">
        <v>3.5377119279819946</v>
      </c>
      <c r="AC88">
        <v>2.8533924925396574</v>
      </c>
      <c r="AD88">
        <v>0</v>
      </c>
      <c r="AE88">
        <v>4.8629863739591217</v>
      </c>
      <c r="AF88">
        <v>2.6200304259634883</v>
      </c>
      <c r="AG88">
        <v>12.799696000000001</v>
      </c>
      <c r="AH88">
        <v>0</v>
      </c>
      <c r="AI88">
        <v>0</v>
      </c>
      <c r="AJ88">
        <v>0</v>
      </c>
      <c r="AK88">
        <v>15.768337273443656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9.1863523809523784</v>
      </c>
      <c r="AR88">
        <v>3.9116168478260871</v>
      </c>
      <c r="AS88">
        <v>1.3100126375260186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585.97320373200193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2.8900000000000006</v>
      </c>
      <c r="L89">
        <v>320</v>
      </c>
      <c r="M89">
        <v>27.16</v>
      </c>
      <c r="N89">
        <v>35.049999999999997</v>
      </c>
      <c r="O89">
        <v>0</v>
      </c>
      <c r="P89">
        <v>37.17</v>
      </c>
      <c r="Q89">
        <v>6.07</v>
      </c>
      <c r="R89">
        <v>6.11</v>
      </c>
      <c r="S89">
        <v>7.79</v>
      </c>
      <c r="T89">
        <v>0</v>
      </c>
      <c r="U89">
        <v>24.72</v>
      </c>
      <c r="V89">
        <v>5.05</v>
      </c>
      <c r="W89">
        <v>13.34306737180961</v>
      </c>
      <c r="X89">
        <v>43.77</v>
      </c>
      <c r="Y89">
        <v>0</v>
      </c>
      <c r="Z89">
        <v>0</v>
      </c>
      <c r="AA89">
        <v>0</v>
      </c>
      <c r="AB89">
        <v>3.5377119279819946</v>
      </c>
      <c r="AC89">
        <v>2.8533924925396574</v>
      </c>
      <c r="AD89">
        <v>0</v>
      </c>
      <c r="AE89">
        <v>4.8629863739591217</v>
      </c>
      <c r="AF89">
        <v>2.6200304259634883</v>
      </c>
      <c r="AG89">
        <v>12.799696000000001</v>
      </c>
      <c r="AH89">
        <v>0</v>
      </c>
      <c r="AI89">
        <v>0</v>
      </c>
      <c r="AJ89">
        <v>0</v>
      </c>
      <c r="AK89">
        <v>15.768337273443656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4.5931761904761892</v>
      </c>
      <c r="AR89">
        <v>7.8170978260869575</v>
      </c>
      <c r="AS89">
        <v>1.3100126375260186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585.28550851978673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2.8900000000000006</v>
      </c>
      <c r="L90">
        <v>320</v>
      </c>
      <c r="M90">
        <v>27.16</v>
      </c>
      <c r="N90">
        <v>35.049999999999997</v>
      </c>
      <c r="O90">
        <v>0</v>
      </c>
      <c r="P90">
        <v>37.17</v>
      </c>
      <c r="Q90">
        <v>6.07</v>
      </c>
      <c r="R90">
        <v>6.11</v>
      </c>
      <c r="S90">
        <v>7.79</v>
      </c>
      <c r="T90">
        <v>0</v>
      </c>
      <c r="U90">
        <v>24.72</v>
      </c>
      <c r="V90">
        <v>5.05</v>
      </c>
      <c r="W90">
        <v>13.34306737180961</v>
      </c>
      <c r="X90">
        <v>43.77</v>
      </c>
      <c r="Y90">
        <v>0</v>
      </c>
      <c r="Z90">
        <v>0</v>
      </c>
      <c r="AA90">
        <v>0</v>
      </c>
      <c r="AB90">
        <v>3.5377119279819946</v>
      </c>
      <c r="AC90">
        <v>2.8533924925396574</v>
      </c>
      <c r="AD90">
        <v>0</v>
      </c>
      <c r="AE90">
        <v>4.8629863739591217</v>
      </c>
      <c r="AF90">
        <v>2.6200304259634883</v>
      </c>
      <c r="AG90">
        <v>12.799696000000001</v>
      </c>
      <c r="AH90">
        <v>0</v>
      </c>
      <c r="AI90">
        <v>0</v>
      </c>
      <c r="AJ90">
        <v>0</v>
      </c>
      <c r="AK90">
        <v>15.768337273443656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3.8475904761904753</v>
      </c>
      <c r="AR90">
        <v>7.8170978260869575</v>
      </c>
      <c r="AS90">
        <v>1.3100126375260186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584.53992280550096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</v>
      </c>
      <c r="L91">
        <v>307.84810574543155</v>
      </c>
      <c r="M91">
        <v>27.16</v>
      </c>
      <c r="N91">
        <v>35.049999999999997</v>
      </c>
      <c r="O91">
        <v>0</v>
      </c>
      <c r="P91">
        <v>37.17</v>
      </c>
      <c r="Q91">
        <v>3.3400000000000007</v>
      </c>
      <c r="R91">
        <v>6.11</v>
      </c>
      <c r="S91">
        <v>4.2799999999999994</v>
      </c>
      <c r="T91">
        <v>0</v>
      </c>
      <c r="U91">
        <v>24.72</v>
      </c>
      <c r="V91">
        <v>3.07</v>
      </c>
      <c r="W91">
        <v>13.34306737180961</v>
      </c>
      <c r="X91">
        <v>43.77</v>
      </c>
      <c r="Y91">
        <v>0</v>
      </c>
      <c r="Z91">
        <v>0</v>
      </c>
      <c r="AA91">
        <v>0</v>
      </c>
      <c r="AB91">
        <v>2.7583720930232558</v>
      </c>
      <c r="AC91">
        <v>2.8533924925396574</v>
      </c>
      <c r="AD91">
        <v>0</v>
      </c>
      <c r="AE91">
        <v>4.8629863739591217</v>
      </c>
      <c r="AF91">
        <v>2.6200304259634883</v>
      </c>
      <c r="AG91">
        <v>12.799696000000001</v>
      </c>
      <c r="AH91">
        <v>0</v>
      </c>
      <c r="AI91">
        <v>0</v>
      </c>
      <c r="AJ91">
        <v>0</v>
      </c>
      <c r="AK91">
        <v>15.768337273443656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7.8170978260869575</v>
      </c>
      <c r="AS91">
        <v>1.3100126375260186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559.59109823978326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2.89</v>
      </c>
      <c r="L92">
        <v>307.84810574543155</v>
      </c>
      <c r="M92">
        <v>27.16</v>
      </c>
      <c r="N92">
        <v>35.049999999999997</v>
      </c>
      <c r="O92">
        <v>0</v>
      </c>
      <c r="P92">
        <v>37.17</v>
      </c>
      <c r="Q92">
        <v>3.3400000000000007</v>
      </c>
      <c r="R92">
        <v>6.11</v>
      </c>
      <c r="S92">
        <v>4.2799999999999994</v>
      </c>
      <c r="T92">
        <v>0</v>
      </c>
      <c r="U92">
        <v>24.72</v>
      </c>
      <c r="V92">
        <v>2.9520571827057185</v>
      </c>
      <c r="W92">
        <v>13.34306737180961</v>
      </c>
      <c r="X92">
        <v>43.77</v>
      </c>
      <c r="Y92">
        <v>0</v>
      </c>
      <c r="Z92">
        <v>0</v>
      </c>
      <c r="AA92">
        <v>0</v>
      </c>
      <c r="AB92">
        <v>2.7583720930232558</v>
      </c>
      <c r="AC92">
        <v>2.8533924925396574</v>
      </c>
      <c r="AD92">
        <v>0</v>
      </c>
      <c r="AE92">
        <v>4.8629863739591217</v>
      </c>
      <c r="AF92">
        <v>2.6200304259634883</v>
      </c>
      <c r="AG92">
        <v>12.799696000000001</v>
      </c>
      <c r="AH92">
        <v>0</v>
      </c>
      <c r="AI92">
        <v>0</v>
      </c>
      <c r="AJ92">
        <v>0</v>
      </c>
      <c r="AK92">
        <v>15.768337273443656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3.2581467391304346</v>
      </c>
      <c r="AS92">
        <v>1.3100126375260186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554.86420433553258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2.89</v>
      </c>
      <c r="L93">
        <v>307.84810574543155</v>
      </c>
      <c r="M93">
        <v>27.16</v>
      </c>
      <c r="N93">
        <v>35.049999999999997</v>
      </c>
      <c r="O93">
        <v>0</v>
      </c>
      <c r="P93">
        <v>37.17</v>
      </c>
      <c r="Q93">
        <v>3.3400000000000007</v>
      </c>
      <c r="R93">
        <v>6.11</v>
      </c>
      <c r="S93">
        <v>4.2799999999999994</v>
      </c>
      <c r="T93">
        <v>0</v>
      </c>
      <c r="U93">
        <v>24.72</v>
      </c>
      <c r="V93">
        <v>2.9520571827057185</v>
      </c>
      <c r="W93">
        <v>13.34306737180961</v>
      </c>
      <c r="X93">
        <v>43.77</v>
      </c>
      <c r="Y93">
        <v>0</v>
      </c>
      <c r="Z93">
        <v>0</v>
      </c>
      <c r="AA93">
        <v>0</v>
      </c>
      <c r="AB93">
        <v>2.7583720930232558</v>
      </c>
      <c r="AC93">
        <v>2.8533924925396574</v>
      </c>
      <c r="AD93">
        <v>0</v>
      </c>
      <c r="AE93">
        <v>4.8629863739591217</v>
      </c>
      <c r="AF93">
        <v>2.6200304259634883</v>
      </c>
      <c r="AG93">
        <v>12.799696000000001</v>
      </c>
      <c r="AH93">
        <v>0</v>
      </c>
      <c r="AI93">
        <v>0</v>
      </c>
      <c r="AJ93">
        <v>0</v>
      </c>
      <c r="AK93">
        <v>15.768337273443656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0.65347010869565214</v>
      </c>
      <c r="AS93">
        <v>1.3100126375260186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552.25952770509775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2.89</v>
      </c>
      <c r="L94">
        <v>307.84810574543155</v>
      </c>
      <c r="M94">
        <v>27.16</v>
      </c>
      <c r="N94">
        <v>35.049999999999997</v>
      </c>
      <c r="O94">
        <v>0</v>
      </c>
      <c r="P94">
        <v>37.17</v>
      </c>
      <c r="Q94">
        <v>3.3400000000000007</v>
      </c>
      <c r="R94">
        <v>6.11</v>
      </c>
      <c r="S94">
        <v>4.2799999999999994</v>
      </c>
      <c r="T94">
        <v>0</v>
      </c>
      <c r="U94">
        <v>24.72</v>
      </c>
      <c r="V94">
        <v>2.9520571827057185</v>
      </c>
      <c r="W94">
        <v>13.34306737180961</v>
      </c>
      <c r="X94">
        <v>43.77</v>
      </c>
      <c r="Y94">
        <v>0</v>
      </c>
      <c r="Z94">
        <v>0</v>
      </c>
      <c r="AA94">
        <v>0</v>
      </c>
      <c r="AB94">
        <v>2.7583720930232558</v>
      </c>
      <c r="AC94">
        <v>2.8533924925396574</v>
      </c>
      <c r="AD94">
        <v>0</v>
      </c>
      <c r="AE94">
        <v>4.8629863739591217</v>
      </c>
      <c r="AF94">
        <v>2.6200304259634883</v>
      </c>
      <c r="AG94">
        <v>12.799696000000001</v>
      </c>
      <c r="AH94">
        <v>0</v>
      </c>
      <c r="AI94">
        <v>0</v>
      </c>
      <c r="AJ94">
        <v>0</v>
      </c>
      <c r="AK94">
        <v>15.768337273443656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0.65347010869565214</v>
      </c>
      <c r="AS94">
        <v>1.3100126375260186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552.25952770509775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2.89</v>
      </c>
      <c r="L95">
        <v>307.83999999999997</v>
      </c>
      <c r="M95">
        <v>27.16</v>
      </c>
      <c r="N95">
        <v>35.049999999999997</v>
      </c>
      <c r="O95">
        <v>0</v>
      </c>
      <c r="P95">
        <v>37.17</v>
      </c>
      <c r="Q95">
        <v>3.3400000000000007</v>
      </c>
      <c r="R95">
        <v>6.11</v>
      </c>
      <c r="S95">
        <v>4.2799999999999994</v>
      </c>
      <c r="T95">
        <v>0</v>
      </c>
      <c r="U95">
        <v>24.72</v>
      </c>
      <c r="V95">
        <v>2.9520571827057185</v>
      </c>
      <c r="W95">
        <v>13.34306737180961</v>
      </c>
      <c r="X95">
        <v>43.77</v>
      </c>
      <c r="Y95">
        <v>0</v>
      </c>
      <c r="Z95">
        <v>0</v>
      </c>
      <c r="AA95">
        <v>0</v>
      </c>
      <c r="AB95">
        <v>2.7583720930232558</v>
      </c>
      <c r="AC95">
        <v>2.8533924925396574</v>
      </c>
      <c r="AD95">
        <v>0</v>
      </c>
      <c r="AE95">
        <v>4.8629863739591217</v>
      </c>
      <c r="AF95">
        <v>2.6200304259634883</v>
      </c>
      <c r="AG95">
        <v>12.799696000000001</v>
      </c>
      <c r="AH95">
        <v>0</v>
      </c>
      <c r="AI95">
        <v>0</v>
      </c>
      <c r="AJ95">
        <v>0</v>
      </c>
      <c r="AK95">
        <v>15.768337273443656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0.32826902173913047</v>
      </c>
      <c r="AS95">
        <v>1.3100126375260186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551.92622087270968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2.89</v>
      </c>
      <c r="L96">
        <v>307.83999999999997</v>
      </c>
      <c r="M96">
        <v>27.16</v>
      </c>
      <c r="N96">
        <v>35.049999999999997</v>
      </c>
      <c r="O96">
        <v>0</v>
      </c>
      <c r="P96">
        <v>37.17</v>
      </c>
      <c r="Q96">
        <v>3.3400000000000007</v>
      </c>
      <c r="R96">
        <v>6.11</v>
      </c>
      <c r="S96">
        <v>4.2799999999999994</v>
      </c>
      <c r="T96">
        <v>0</v>
      </c>
      <c r="U96">
        <v>24.72</v>
      </c>
      <c r="V96">
        <v>2.9520571827057185</v>
      </c>
      <c r="W96">
        <v>7.34</v>
      </c>
      <c r="X96">
        <v>24.069999999999997</v>
      </c>
      <c r="Y96">
        <v>0</v>
      </c>
      <c r="Z96">
        <v>0</v>
      </c>
      <c r="AA96">
        <v>0</v>
      </c>
      <c r="AB96">
        <v>2.7583720930232558</v>
      </c>
      <c r="AC96">
        <v>2.8533924925396574</v>
      </c>
      <c r="AD96">
        <v>0</v>
      </c>
      <c r="AE96">
        <v>4.8629863739591217</v>
      </c>
      <c r="AF96">
        <v>2.6200304259634883</v>
      </c>
      <c r="AG96">
        <v>12.799696000000001</v>
      </c>
      <c r="AH96">
        <v>0</v>
      </c>
      <c r="AI96">
        <v>0</v>
      </c>
      <c r="AJ96">
        <v>0</v>
      </c>
      <c r="AK96">
        <v>15.768337273443656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0.32826902173913047</v>
      </c>
      <c r="AS96">
        <v>1.3100126375260186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526.22315350090003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2.89</v>
      </c>
      <c r="L97">
        <v>307.83999999999997</v>
      </c>
      <c r="M97">
        <v>27.16</v>
      </c>
      <c r="N97">
        <v>35.049999999999997</v>
      </c>
      <c r="O97">
        <v>0</v>
      </c>
      <c r="P97">
        <v>37.17</v>
      </c>
      <c r="Q97">
        <v>3.3400000000000007</v>
      </c>
      <c r="R97">
        <v>6.11</v>
      </c>
      <c r="S97">
        <v>4.2799999999999994</v>
      </c>
      <c r="T97">
        <v>0</v>
      </c>
      <c r="U97">
        <v>24.72</v>
      </c>
      <c r="V97">
        <v>2.9520571827057185</v>
      </c>
      <c r="W97">
        <v>7.34</v>
      </c>
      <c r="X97">
        <v>24.069999999999997</v>
      </c>
      <c r="Y97">
        <v>0</v>
      </c>
      <c r="Z97">
        <v>0</v>
      </c>
      <c r="AA97">
        <v>0</v>
      </c>
      <c r="AB97">
        <v>0.78854463615903958</v>
      </c>
      <c r="AC97">
        <v>0</v>
      </c>
      <c r="AD97">
        <v>0</v>
      </c>
      <c r="AE97">
        <v>4.8629863739591217</v>
      </c>
      <c r="AF97">
        <v>2.6200304259634883</v>
      </c>
      <c r="AG97">
        <v>12.799696000000001</v>
      </c>
      <c r="AH97">
        <v>0</v>
      </c>
      <c r="AI97">
        <v>0</v>
      </c>
      <c r="AJ97">
        <v>0</v>
      </c>
      <c r="AK97">
        <v>15.768337273443656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0.32826902173913047</v>
      </c>
      <c r="AS97">
        <v>1.3100126375260186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521.39993355149613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2.89</v>
      </c>
      <c r="L98">
        <v>307.83999999999997</v>
      </c>
      <c r="M98">
        <v>27.16</v>
      </c>
      <c r="N98">
        <v>35.049999999999997</v>
      </c>
      <c r="O98">
        <v>0</v>
      </c>
      <c r="P98">
        <v>37.17</v>
      </c>
      <c r="Q98">
        <v>3.3400000000000007</v>
      </c>
      <c r="R98">
        <v>6.11</v>
      </c>
      <c r="S98">
        <v>4.2799999999999994</v>
      </c>
      <c r="T98">
        <v>0</v>
      </c>
      <c r="U98">
        <v>24.72</v>
      </c>
      <c r="V98">
        <v>2.9520571827057185</v>
      </c>
      <c r="W98">
        <v>7.34</v>
      </c>
      <c r="X98">
        <v>24.069999999999997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4.8629863739591217</v>
      </c>
      <c r="AF98">
        <v>2.6200304259634883</v>
      </c>
      <c r="AG98">
        <v>12.799696000000001</v>
      </c>
      <c r="AH98">
        <v>0</v>
      </c>
      <c r="AI98">
        <v>0</v>
      </c>
      <c r="AJ98">
        <v>0</v>
      </c>
      <c r="AK98">
        <v>15.768337273443656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0.32826902173913047</v>
      </c>
      <c r="AS98">
        <v>1.3100126375260186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520.6113889153371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8.768539342073195E-2</v>
      </c>
      <c r="L99">
        <f t="shared" si="2"/>
        <v>9.3077067870601482</v>
      </c>
      <c r="M99">
        <f t="shared" si="2"/>
        <v>0.58687250000000024</v>
      </c>
      <c r="N99">
        <f t="shared" si="2"/>
        <v>0.72865750000000074</v>
      </c>
      <c r="O99">
        <f t="shared" si="2"/>
        <v>0</v>
      </c>
      <c r="P99">
        <f t="shared" si="2"/>
        <v>0.79163500000000087</v>
      </c>
      <c r="Q99">
        <f t="shared" si="2"/>
        <v>0.11564026139410173</v>
      </c>
      <c r="R99">
        <f t="shared" si="2"/>
        <v>0.21372675267382063</v>
      </c>
      <c r="S99">
        <f t="shared" si="2"/>
        <v>0.14747249999999992</v>
      </c>
      <c r="T99">
        <f t="shared" si="2"/>
        <v>0</v>
      </c>
      <c r="U99">
        <f t="shared" si="2"/>
        <v>0.5591351534175526</v>
      </c>
      <c r="V99">
        <f t="shared" si="2"/>
        <v>0.10104521361555191</v>
      </c>
      <c r="W99">
        <f t="shared" si="2"/>
        <v>0.28025214532076376</v>
      </c>
      <c r="X99">
        <f t="shared" si="2"/>
        <v>0.91858249999999986</v>
      </c>
      <c r="Y99">
        <f t="shared" si="2"/>
        <v>0</v>
      </c>
      <c r="Z99">
        <f t="shared" si="2"/>
        <v>2.1486477272727265E-2</v>
      </c>
      <c r="AA99">
        <f t="shared" si="2"/>
        <v>2.5179660337552746E-2</v>
      </c>
      <c r="AB99">
        <f t="shared" si="2"/>
        <v>6.2626399099774965E-2</v>
      </c>
      <c r="AC99">
        <f t="shared" si="2"/>
        <v>4.4977749725145261E-2</v>
      </c>
      <c r="AD99">
        <f t="shared" si="2"/>
        <v>3.2551327403482204E-2</v>
      </c>
      <c r="AE99">
        <f t="shared" si="2"/>
        <v>0.11063294000757007</v>
      </c>
      <c r="AF99">
        <f t="shared" si="2"/>
        <v>9.581978955375238E-2</v>
      </c>
      <c r="AG99">
        <f t="shared" si="2"/>
        <v>0.30719270400000048</v>
      </c>
      <c r="AH99">
        <f t="shared" si="2"/>
        <v>0.19565276536430848</v>
      </c>
      <c r="AI99">
        <f t="shared" si="2"/>
        <v>1.5742131186174395E-2</v>
      </c>
      <c r="AJ99">
        <f t="shared" si="2"/>
        <v>0</v>
      </c>
      <c r="AK99">
        <f t="shared" si="2"/>
        <v>0.37844009456264766</v>
      </c>
      <c r="AL99">
        <f t="shared" si="2"/>
        <v>0</v>
      </c>
      <c r="AM99">
        <f t="shared" si="2"/>
        <v>2.7533861590397595E-2</v>
      </c>
      <c r="AN99">
        <f t="shared" si="2"/>
        <v>0</v>
      </c>
      <c r="AO99">
        <f t="shared" si="2"/>
        <v>0</v>
      </c>
      <c r="AP99">
        <f t="shared" si="2"/>
        <v>9.5031299999999881E-3</v>
      </c>
      <c r="AQ99">
        <f t="shared" si="2"/>
        <v>0.17944606626984128</v>
      </c>
      <c r="AR99">
        <f t="shared" si="2"/>
        <v>3.7587569972826071E-2</v>
      </c>
      <c r="AS99">
        <f t="shared" si="2"/>
        <v>4.0358820249776974E-2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15.423143193498658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19.239999999999998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19.239999999999998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18.03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13.57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13.57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14.05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13.65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13.65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13.82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13.82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16.78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16.78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16.28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16.28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17.399999999999999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17.399999999999999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18.37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18.37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19.11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19.11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19.239999999999998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19.239999999999998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19.239999999999998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19.239999999999998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19.239999999999998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19.239999999999998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19.239999999999998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19.239999999999998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19.239999999999998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19.239999999999998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19.239999999999998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19.239999999999998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19.239999999999998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19.239999999999998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19.239999999999998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19.239999999999998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19.239999999999998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19.239999999999998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19.239999999999998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19.239999999999998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19.239999999999998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19.239999999999998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19.239999999999998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19.239999999999998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19.239999999999998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19.239999999999998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19.239999999999998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19.239999999999998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19.239999999999998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19.239999999999998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19.239999999999998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19.239999999999998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19.239999999999998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19.239999999999998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19.239999999999998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19.239999999999998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19.239999999999998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19.239999999999998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19.239999999999998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19.239999999999998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19.239999999999998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19.239999999999998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19.239999999999998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19.239999999999998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19.239999999999998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19.239999999999998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19.239999999999998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19.239999999999998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19.239999999999998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19.239999999999998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18.78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18.78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17.920000000000002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17.920000000000002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13.88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13.88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16.52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18.96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19.239999999999998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19.239999999999998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19.239999999999998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19.239999999999998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19.239999999999998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19.239999999999998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19.239999999999998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19.239999999999998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19.239999999999998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19.239999999999998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19.239999999999998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19.239999999999998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19.239999999999998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19.239999999999998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19.239999999999998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19.239999999999998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19.239999999999998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19.239999999999998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19.239999999999998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19.239999999999998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19.239999999999998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19.239999999999998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19.239999999999998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19.239999999999998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19.239999999999998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19.239999999999998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19.239999999999998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19.239999999999998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19.239999999999998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19.239999999999998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19.239999999999998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19.239999999999998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19.239999999999998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19.239999999999998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19.239999999999998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19.239999999999998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19.239999999999998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19.239999999999998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19.239999999999998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19.239999999999998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19.239999999999998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19.239999999999998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19.239999999999998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19.239999999999998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19.239999999999998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19.239999999999998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19.239999999999998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19.239999999999998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19.239999999999998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19.239999999999998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19.239999999999998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19.239999999999998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19.239999999999998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19.239999999999998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19.239999999999998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19.239999999999998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19.239999999999998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19.239999999999998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19.239999999999998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19.239999999999998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19.239999999999998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19.239999999999998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19.239999999999998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19.239999999999998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19.239999999999998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19.239999999999998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19.239999999999998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19.239999999999998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19.239999999999998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19.239999999999998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19.239999999999998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19.239999999999998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19.239999999999998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19.239999999999998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19.239999999999998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19.239999999999998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19.239999999999998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19.239999999999998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19.239999999999998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19.239999999999998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19.239999999999998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19.239999999999998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19.239999999999998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19.239999999999998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19.239999999999998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19.239999999999998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19.239999999999998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19.239999999999998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19.239999999999998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19.239999999999998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19.239999999999998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19.239999999999998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19.239999999999998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19.239999999999998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19.239999999999998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19.239999999999998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18.89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18.89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0.44516000000000011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0.44516000000000011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45654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168.35</v>
      </c>
      <c r="L3" s="202">
        <v>9.08</v>
      </c>
      <c r="M3" s="202">
        <v>61.35</v>
      </c>
      <c r="N3" s="202">
        <v>50.18</v>
      </c>
      <c r="O3" s="202">
        <v>70.87</v>
      </c>
      <c r="P3" s="202">
        <v>23.94</v>
      </c>
      <c r="Q3" s="202">
        <v>8.69</v>
      </c>
      <c r="R3" s="202">
        <v>17.91</v>
      </c>
      <c r="S3" s="202">
        <v>11.15</v>
      </c>
      <c r="T3" s="202">
        <v>0</v>
      </c>
      <c r="U3" s="202">
        <v>59.75</v>
      </c>
      <c r="V3" s="202">
        <v>7.68</v>
      </c>
      <c r="W3" s="202">
        <v>19.11</v>
      </c>
      <c r="X3" s="202">
        <v>62.65</v>
      </c>
      <c r="Y3" s="202">
        <v>0</v>
      </c>
      <c r="Z3">
        <v>0</v>
      </c>
      <c r="AA3" s="202">
        <v>16.2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58.99</v>
      </c>
      <c r="AQ3" s="202">
        <v>38.119999999999997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140</v>
      </c>
      <c r="L4" s="202">
        <v>9.08</v>
      </c>
      <c r="M4" s="202">
        <v>61.35</v>
      </c>
      <c r="N4" s="202">
        <v>50.18</v>
      </c>
      <c r="O4" s="202">
        <v>70.87</v>
      </c>
      <c r="P4" s="202">
        <v>23.94</v>
      </c>
      <c r="Q4" s="202">
        <v>8.69</v>
      </c>
      <c r="R4" s="202">
        <v>17.91</v>
      </c>
      <c r="S4" s="202">
        <v>11.15</v>
      </c>
      <c r="T4" s="202">
        <v>0</v>
      </c>
      <c r="U4" s="202">
        <v>59.75</v>
      </c>
      <c r="V4" s="202">
        <v>7.68</v>
      </c>
      <c r="W4" s="202">
        <v>19.11</v>
      </c>
      <c r="X4" s="202">
        <v>62.65</v>
      </c>
      <c r="Y4" s="202">
        <v>0</v>
      </c>
      <c r="Z4">
        <v>0</v>
      </c>
      <c r="AA4" s="202">
        <v>16.2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58.99</v>
      </c>
      <c r="AQ4" s="202">
        <v>38.119999999999997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140</v>
      </c>
      <c r="L5" s="202">
        <v>9.08</v>
      </c>
      <c r="M5" s="202">
        <v>61.35</v>
      </c>
      <c r="N5" s="202">
        <v>50.18</v>
      </c>
      <c r="O5" s="202">
        <v>70.87</v>
      </c>
      <c r="P5" s="202">
        <v>23.94</v>
      </c>
      <c r="Q5" s="202">
        <v>8.69</v>
      </c>
      <c r="R5" s="202">
        <v>17.91</v>
      </c>
      <c r="S5" s="202">
        <v>11.15</v>
      </c>
      <c r="T5" s="202">
        <v>0</v>
      </c>
      <c r="U5" s="202">
        <v>59.75</v>
      </c>
      <c r="V5" s="202">
        <v>7.68</v>
      </c>
      <c r="W5" s="202">
        <v>19.11</v>
      </c>
      <c r="X5" s="202">
        <v>62.65</v>
      </c>
      <c r="Y5" s="202">
        <v>0</v>
      </c>
      <c r="Z5">
        <v>0</v>
      </c>
      <c r="AA5" s="202">
        <v>16.2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58.99</v>
      </c>
      <c r="AQ5" s="202">
        <v>38.119999999999997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140</v>
      </c>
      <c r="L6" s="202">
        <v>5.05</v>
      </c>
      <c r="M6" s="202">
        <v>61.35</v>
      </c>
      <c r="N6" s="202">
        <v>50.18</v>
      </c>
      <c r="O6" s="202">
        <v>70.87</v>
      </c>
      <c r="P6" s="202">
        <v>23.94</v>
      </c>
      <c r="Q6" s="202">
        <v>8.69</v>
      </c>
      <c r="R6" s="202">
        <v>9.86</v>
      </c>
      <c r="S6" s="202">
        <v>11.15</v>
      </c>
      <c r="T6" s="202">
        <v>0</v>
      </c>
      <c r="U6" s="202">
        <v>59.75</v>
      </c>
      <c r="V6" s="202">
        <v>7.68</v>
      </c>
      <c r="W6" s="202">
        <v>19.11</v>
      </c>
      <c r="X6" s="202">
        <v>62.65</v>
      </c>
      <c r="Y6" s="202">
        <v>0</v>
      </c>
      <c r="Z6">
        <v>0</v>
      </c>
      <c r="AA6" s="202">
        <v>16.2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58.99</v>
      </c>
      <c r="AQ6" s="202">
        <v>38.119999999999997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140</v>
      </c>
      <c r="L7" s="202">
        <v>5.05</v>
      </c>
      <c r="M7" s="202">
        <v>61.35</v>
      </c>
      <c r="N7" s="202">
        <v>50.18</v>
      </c>
      <c r="O7" s="202">
        <v>70.87</v>
      </c>
      <c r="P7" s="202">
        <v>23.94</v>
      </c>
      <c r="Q7" s="202">
        <v>5.03</v>
      </c>
      <c r="R7" s="202">
        <v>9.86</v>
      </c>
      <c r="S7" s="202">
        <v>6.06</v>
      </c>
      <c r="T7" s="202">
        <v>0</v>
      </c>
      <c r="U7" s="202">
        <v>59.75</v>
      </c>
      <c r="V7" s="202">
        <v>7.68</v>
      </c>
      <c r="W7" s="202">
        <v>19.11</v>
      </c>
      <c r="X7" s="202">
        <v>62.65</v>
      </c>
      <c r="Y7" s="202">
        <v>0</v>
      </c>
      <c r="Z7">
        <v>0</v>
      </c>
      <c r="AA7" s="202">
        <v>16.2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43.29</v>
      </c>
      <c r="AQ7" s="202">
        <v>25.22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140</v>
      </c>
      <c r="L8" s="202">
        <v>5.05</v>
      </c>
      <c r="M8" s="202">
        <v>61.35</v>
      </c>
      <c r="N8" s="202">
        <v>50.18</v>
      </c>
      <c r="O8" s="202">
        <v>70.87</v>
      </c>
      <c r="P8" s="202">
        <v>23.94</v>
      </c>
      <c r="Q8" s="202">
        <v>5.03</v>
      </c>
      <c r="R8" s="202">
        <v>9.86</v>
      </c>
      <c r="S8" s="202">
        <v>6.06</v>
      </c>
      <c r="T8" s="202">
        <v>0</v>
      </c>
      <c r="U8" s="202">
        <v>59.75</v>
      </c>
      <c r="V8" s="202">
        <v>4.5</v>
      </c>
      <c r="W8" s="202">
        <v>19.11</v>
      </c>
      <c r="X8" s="202">
        <v>62.65</v>
      </c>
      <c r="Y8" s="202">
        <v>0</v>
      </c>
      <c r="Z8">
        <v>0</v>
      </c>
      <c r="AA8" s="202">
        <v>16.2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28.86</v>
      </c>
      <c r="AQ8" s="202">
        <v>25.22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140</v>
      </c>
      <c r="L9" s="202">
        <v>5.05</v>
      </c>
      <c r="M9" s="202">
        <v>61.35</v>
      </c>
      <c r="N9" s="202">
        <v>50.18</v>
      </c>
      <c r="O9" s="202">
        <v>70.87</v>
      </c>
      <c r="P9" s="202">
        <v>23.94</v>
      </c>
      <c r="Q9" s="202">
        <v>5.03</v>
      </c>
      <c r="R9" s="202">
        <v>9.86</v>
      </c>
      <c r="S9" s="202">
        <v>6.06</v>
      </c>
      <c r="T9" s="202">
        <v>0</v>
      </c>
      <c r="U9" s="202">
        <v>59.75</v>
      </c>
      <c r="V9" s="202">
        <v>4.5</v>
      </c>
      <c r="W9" s="202">
        <v>19.11</v>
      </c>
      <c r="X9" s="202">
        <v>62.65</v>
      </c>
      <c r="Y9" s="202">
        <v>0</v>
      </c>
      <c r="Z9">
        <v>0</v>
      </c>
      <c r="AA9" s="202">
        <v>16.2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28.86</v>
      </c>
      <c r="AQ9" s="202">
        <v>25.22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140</v>
      </c>
      <c r="L10" s="202">
        <v>5.05</v>
      </c>
      <c r="M10" s="202">
        <v>61.35</v>
      </c>
      <c r="N10" s="202">
        <v>50.18</v>
      </c>
      <c r="O10" s="202">
        <v>70.87</v>
      </c>
      <c r="P10" s="202">
        <v>23.94</v>
      </c>
      <c r="Q10" s="202">
        <v>5.03</v>
      </c>
      <c r="R10" s="202">
        <v>9.86</v>
      </c>
      <c r="S10" s="202">
        <v>6.06</v>
      </c>
      <c r="T10" s="202">
        <v>0</v>
      </c>
      <c r="U10" s="202">
        <v>59.75</v>
      </c>
      <c r="V10" s="202">
        <v>4.5</v>
      </c>
      <c r="W10" s="202">
        <v>19.11</v>
      </c>
      <c r="X10" s="202">
        <v>62.65</v>
      </c>
      <c r="Y10" s="202">
        <v>0</v>
      </c>
      <c r="Z10">
        <v>0</v>
      </c>
      <c r="AA10" s="202">
        <v>16.2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28.86</v>
      </c>
      <c r="AQ10" s="202">
        <v>25.22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140</v>
      </c>
      <c r="L11" s="202">
        <v>5.05</v>
      </c>
      <c r="M11" s="202">
        <v>61.35</v>
      </c>
      <c r="N11" s="202">
        <v>50.18</v>
      </c>
      <c r="O11" s="202">
        <v>70.87</v>
      </c>
      <c r="P11" s="202">
        <v>23.94</v>
      </c>
      <c r="Q11" s="202">
        <v>5.03</v>
      </c>
      <c r="R11" s="202">
        <v>9.86</v>
      </c>
      <c r="S11" s="202">
        <v>6.06</v>
      </c>
      <c r="T11" s="202">
        <v>0</v>
      </c>
      <c r="U11" s="202">
        <v>59.75</v>
      </c>
      <c r="V11" s="202">
        <v>4.5</v>
      </c>
      <c r="W11" s="202">
        <v>10.96</v>
      </c>
      <c r="X11" s="202">
        <v>35.299999999999997</v>
      </c>
      <c r="Y11" s="202">
        <v>0</v>
      </c>
      <c r="Z11">
        <v>0</v>
      </c>
      <c r="AA11" s="202">
        <v>16.2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28.86</v>
      </c>
      <c r="AQ11" s="202">
        <v>25.22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140</v>
      </c>
      <c r="L12" s="202">
        <v>5.05</v>
      </c>
      <c r="M12" s="202">
        <v>61.35</v>
      </c>
      <c r="N12" s="202">
        <v>50.18</v>
      </c>
      <c r="O12" s="202">
        <v>70.87</v>
      </c>
      <c r="P12" s="202">
        <v>23.94</v>
      </c>
      <c r="Q12" s="202">
        <v>5.03</v>
      </c>
      <c r="R12" s="202">
        <v>9.86</v>
      </c>
      <c r="S12" s="202">
        <v>6.06</v>
      </c>
      <c r="T12" s="202">
        <v>0</v>
      </c>
      <c r="U12" s="202">
        <v>59.75</v>
      </c>
      <c r="V12" s="202">
        <v>4.5</v>
      </c>
      <c r="W12" s="202">
        <v>10.96</v>
      </c>
      <c r="X12" s="202">
        <v>35.299999999999997</v>
      </c>
      <c r="Y12" s="202">
        <v>0</v>
      </c>
      <c r="Z12">
        <v>0</v>
      </c>
      <c r="AA12" s="202">
        <v>16.2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28.86</v>
      </c>
      <c r="AQ12" s="202">
        <v>25.22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140</v>
      </c>
      <c r="L13" s="202">
        <v>5.05</v>
      </c>
      <c r="M13" s="202">
        <v>33.67</v>
      </c>
      <c r="N13" s="202">
        <v>27.9</v>
      </c>
      <c r="O13" s="202">
        <v>70.87</v>
      </c>
      <c r="P13" s="202">
        <v>13.47</v>
      </c>
      <c r="Q13" s="202">
        <v>5.03</v>
      </c>
      <c r="R13" s="202">
        <v>9.86</v>
      </c>
      <c r="S13" s="202">
        <v>6.06</v>
      </c>
      <c r="T13" s="202">
        <v>0</v>
      </c>
      <c r="U13" s="202">
        <v>59.75</v>
      </c>
      <c r="V13" s="202">
        <v>4.5</v>
      </c>
      <c r="W13" s="202">
        <v>10.96</v>
      </c>
      <c r="X13" s="202">
        <v>35.299999999999997</v>
      </c>
      <c r="Y13" s="202">
        <v>0</v>
      </c>
      <c r="Z13">
        <v>0</v>
      </c>
      <c r="AA13" s="202">
        <v>16.2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28.86</v>
      </c>
      <c r="AQ13" s="202">
        <v>25.22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140</v>
      </c>
      <c r="L14" s="202">
        <v>5.05</v>
      </c>
      <c r="M14" s="202">
        <v>33.67</v>
      </c>
      <c r="N14" s="202">
        <v>27.9</v>
      </c>
      <c r="O14" s="202">
        <v>70.87</v>
      </c>
      <c r="P14" s="202">
        <v>13.47</v>
      </c>
      <c r="Q14" s="202">
        <v>5.03</v>
      </c>
      <c r="R14" s="202">
        <v>9.86</v>
      </c>
      <c r="S14" s="202">
        <v>6.06</v>
      </c>
      <c r="T14" s="202">
        <v>0</v>
      </c>
      <c r="U14" s="202">
        <v>59.75</v>
      </c>
      <c r="V14" s="202">
        <v>4.5</v>
      </c>
      <c r="W14" s="202">
        <v>10.96</v>
      </c>
      <c r="X14" s="202">
        <v>35.299999999999997</v>
      </c>
      <c r="Y14" s="202">
        <v>0</v>
      </c>
      <c r="Z14">
        <v>0</v>
      </c>
      <c r="AA14" s="202">
        <v>16.2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28.86</v>
      </c>
      <c r="AQ14" s="202">
        <v>25.22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140</v>
      </c>
      <c r="L15" s="202">
        <v>5.05</v>
      </c>
      <c r="M15" s="202">
        <v>33.67</v>
      </c>
      <c r="N15" s="202">
        <v>27.9</v>
      </c>
      <c r="O15" s="202">
        <v>70.87</v>
      </c>
      <c r="P15" s="202">
        <v>13.47</v>
      </c>
      <c r="Q15" s="202">
        <v>5.03</v>
      </c>
      <c r="R15" s="202">
        <v>9.92</v>
      </c>
      <c r="S15" s="202">
        <v>6.06</v>
      </c>
      <c r="T15" s="202">
        <v>0</v>
      </c>
      <c r="U15" s="202">
        <v>59.75</v>
      </c>
      <c r="V15" s="202">
        <v>4.5</v>
      </c>
      <c r="W15" s="202">
        <v>10.96</v>
      </c>
      <c r="X15" s="202">
        <v>35.75</v>
      </c>
      <c r="Y15" s="202">
        <v>0</v>
      </c>
      <c r="Z15">
        <v>0</v>
      </c>
      <c r="AA15" s="202">
        <v>16.2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29.29</v>
      </c>
      <c r="AQ15" s="202">
        <v>25.22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140</v>
      </c>
      <c r="L16" s="202">
        <v>5.05</v>
      </c>
      <c r="M16" s="202">
        <v>33.67</v>
      </c>
      <c r="N16" s="202">
        <v>27.9</v>
      </c>
      <c r="O16" s="202">
        <v>70.87</v>
      </c>
      <c r="P16" s="202">
        <v>13.47</v>
      </c>
      <c r="Q16" s="202">
        <v>5.03</v>
      </c>
      <c r="R16" s="202">
        <v>9.92</v>
      </c>
      <c r="S16" s="202">
        <v>6.06</v>
      </c>
      <c r="T16" s="202">
        <v>0</v>
      </c>
      <c r="U16" s="202">
        <v>59.75</v>
      </c>
      <c r="V16" s="202">
        <v>4.5</v>
      </c>
      <c r="W16" s="202">
        <v>10.96</v>
      </c>
      <c r="X16" s="202">
        <v>35.75</v>
      </c>
      <c r="Y16" s="202">
        <v>0</v>
      </c>
      <c r="Z16">
        <v>0</v>
      </c>
      <c r="AA16" s="202">
        <v>16.2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29.29</v>
      </c>
      <c r="AQ16" s="202">
        <v>25.22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140</v>
      </c>
      <c r="L17" s="202">
        <v>5.05</v>
      </c>
      <c r="M17" s="202">
        <v>33.67</v>
      </c>
      <c r="N17" s="202">
        <v>27.9</v>
      </c>
      <c r="O17" s="202">
        <v>70.87</v>
      </c>
      <c r="P17" s="202">
        <v>13.47</v>
      </c>
      <c r="Q17" s="202">
        <v>5.03</v>
      </c>
      <c r="R17" s="202">
        <v>9.92</v>
      </c>
      <c r="S17" s="202">
        <v>6.06</v>
      </c>
      <c r="T17" s="202">
        <v>0</v>
      </c>
      <c r="U17" s="202">
        <v>59.75</v>
      </c>
      <c r="V17" s="202">
        <v>4.5</v>
      </c>
      <c r="W17" s="202">
        <v>10.96</v>
      </c>
      <c r="X17" s="202">
        <v>35.75</v>
      </c>
      <c r="Y17" s="202">
        <v>0</v>
      </c>
      <c r="Z17">
        <v>0</v>
      </c>
      <c r="AA17" s="202">
        <v>16.2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28.86</v>
      </c>
      <c r="AQ17" s="202">
        <v>25.22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140</v>
      </c>
      <c r="L18" s="202">
        <v>5.05</v>
      </c>
      <c r="M18" s="202">
        <v>33.67</v>
      </c>
      <c r="N18" s="202">
        <v>27.9</v>
      </c>
      <c r="O18" s="202">
        <v>70.87</v>
      </c>
      <c r="P18" s="202">
        <v>13.47</v>
      </c>
      <c r="Q18" s="202">
        <v>5.03</v>
      </c>
      <c r="R18" s="202">
        <v>9.92</v>
      </c>
      <c r="S18" s="202">
        <v>6.06</v>
      </c>
      <c r="T18" s="202">
        <v>0</v>
      </c>
      <c r="U18" s="202">
        <v>59.75</v>
      </c>
      <c r="V18" s="202">
        <v>4.5</v>
      </c>
      <c r="W18" s="202">
        <v>10.96</v>
      </c>
      <c r="X18" s="202">
        <v>35.75</v>
      </c>
      <c r="Y18" s="202">
        <v>0</v>
      </c>
      <c r="Z18">
        <v>0</v>
      </c>
      <c r="AA18" s="202">
        <v>16.2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28.86</v>
      </c>
      <c r="AQ18" s="202">
        <v>25.22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140</v>
      </c>
      <c r="L19" s="202">
        <v>5.05</v>
      </c>
      <c r="M19" s="202">
        <v>33.67</v>
      </c>
      <c r="N19" s="202">
        <v>27.9</v>
      </c>
      <c r="O19" s="202">
        <v>70.87</v>
      </c>
      <c r="P19" s="202">
        <v>13.47</v>
      </c>
      <c r="Q19" s="202">
        <v>5.03</v>
      </c>
      <c r="R19" s="202">
        <v>9.86</v>
      </c>
      <c r="S19" s="202">
        <v>6.06</v>
      </c>
      <c r="T19" s="202">
        <v>0</v>
      </c>
      <c r="U19" s="202">
        <v>59.75</v>
      </c>
      <c r="V19" s="202">
        <v>4.5</v>
      </c>
      <c r="W19" s="202">
        <v>10.96</v>
      </c>
      <c r="X19" s="202">
        <v>35.75</v>
      </c>
      <c r="Y19" s="202">
        <v>0</v>
      </c>
      <c r="Z19">
        <v>0</v>
      </c>
      <c r="AA19" s="202">
        <v>16.2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28.86</v>
      </c>
      <c r="AQ19" s="202">
        <v>25.22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140</v>
      </c>
      <c r="L20" s="202">
        <v>5.05</v>
      </c>
      <c r="M20" s="202">
        <v>33.67</v>
      </c>
      <c r="N20" s="202">
        <v>27.9</v>
      </c>
      <c r="O20" s="202">
        <v>70.87</v>
      </c>
      <c r="P20" s="202">
        <v>13.47</v>
      </c>
      <c r="Q20" s="202">
        <v>5.03</v>
      </c>
      <c r="R20" s="202">
        <v>9.86</v>
      </c>
      <c r="S20" s="202">
        <v>6.06</v>
      </c>
      <c r="T20" s="202">
        <v>0</v>
      </c>
      <c r="U20" s="202">
        <v>59.75</v>
      </c>
      <c r="V20" s="202">
        <v>4.5</v>
      </c>
      <c r="W20" s="202">
        <v>10.96</v>
      </c>
      <c r="X20" s="202">
        <v>53.87</v>
      </c>
      <c r="Y20" s="202">
        <v>0</v>
      </c>
      <c r="Z20">
        <v>0</v>
      </c>
      <c r="AA20" s="202">
        <v>16.2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28.86</v>
      </c>
      <c r="AQ20" s="202">
        <v>25.22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140</v>
      </c>
      <c r="L21" s="202">
        <v>5.05</v>
      </c>
      <c r="M21" s="202">
        <v>61.35</v>
      </c>
      <c r="N21" s="202">
        <v>50.18</v>
      </c>
      <c r="O21" s="202">
        <v>70.87</v>
      </c>
      <c r="P21" s="202">
        <v>23.94</v>
      </c>
      <c r="Q21" s="202">
        <v>5.03</v>
      </c>
      <c r="R21" s="202">
        <v>9.86</v>
      </c>
      <c r="S21" s="202">
        <v>6.06</v>
      </c>
      <c r="T21" s="202">
        <v>0</v>
      </c>
      <c r="U21" s="202">
        <v>59.75</v>
      </c>
      <c r="V21" s="202">
        <v>7.68</v>
      </c>
      <c r="W21" s="202">
        <v>19.11</v>
      </c>
      <c r="X21" s="202">
        <v>62.65</v>
      </c>
      <c r="Y21" s="202">
        <v>0</v>
      </c>
      <c r="Z21">
        <v>0</v>
      </c>
      <c r="AA21" s="202">
        <v>16.2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43.29</v>
      </c>
      <c r="AQ21" s="202">
        <v>25.22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140</v>
      </c>
      <c r="L22" s="202">
        <v>5.05</v>
      </c>
      <c r="M22" s="202">
        <v>61.35</v>
      </c>
      <c r="N22" s="202">
        <v>50.18</v>
      </c>
      <c r="O22" s="202">
        <v>70.87</v>
      </c>
      <c r="P22" s="202">
        <v>23.94</v>
      </c>
      <c r="Q22" s="202">
        <v>8.69</v>
      </c>
      <c r="R22" s="202">
        <v>9.86</v>
      </c>
      <c r="S22" s="202">
        <v>11.15</v>
      </c>
      <c r="T22" s="202">
        <v>0</v>
      </c>
      <c r="U22" s="202">
        <v>59.75</v>
      </c>
      <c r="V22" s="202">
        <v>7.68</v>
      </c>
      <c r="W22" s="202">
        <v>19.11</v>
      </c>
      <c r="X22" s="202">
        <v>62.65</v>
      </c>
      <c r="Y22" s="202">
        <v>0</v>
      </c>
      <c r="Z22">
        <v>0</v>
      </c>
      <c r="AA22" s="202">
        <v>16.2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58.99</v>
      </c>
      <c r="AQ22" s="202">
        <v>38.119999999999997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168.35</v>
      </c>
      <c r="L23" s="202">
        <v>9.08</v>
      </c>
      <c r="M23" s="202">
        <v>61.35</v>
      </c>
      <c r="N23" s="202">
        <v>50.18</v>
      </c>
      <c r="O23" s="202">
        <v>70.87</v>
      </c>
      <c r="P23" s="202">
        <v>23.94</v>
      </c>
      <c r="Q23" s="202">
        <v>8.69</v>
      </c>
      <c r="R23" s="202">
        <v>17.91</v>
      </c>
      <c r="S23" s="202">
        <v>11.15</v>
      </c>
      <c r="T23" s="202">
        <v>0</v>
      </c>
      <c r="U23" s="202">
        <v>59.75</v>
      </c>
      <c r="V23" s="202">
        <v>7.51</v>
      </c>
      <c r="W23" s="202">
        <v>18.440000000000001</v>
      </c>
      <c r="X23" s="202">
        <v>62.65</v>
      </c>
      <c r="Y23" s="202">
        <v>0</v>
      </c>
      <c r="Z23">
        <v>0</v>
      </c>
      <c r="AA23" s="202">
        <v>16.2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58.99</v>
      </c>
      <c r="AQ23" s="202">
        <v>38.119999999999997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192.4</v>
      </c>
      <c r="L24" s="202">
        <v>9.08</v>
      </c>
      <c r="M24" s="202">
        <v>61.35</v>
      </c>
      <c r="N24" s="202">
        <v>50.18</v>
      </c>
      <c r="O24" s="202">
        <v>70.87</v>
      </c>
      <c r="P24" s="202">
        <v>23.94</v>
      </c>
      <c r="Q24" s="202">
        <v>8.69</v>
      </c>
      <c r="R24" s="202">
        <v>17.91</v>
      </c>
      <c r="S24" s="202">
        <v>11.15</v>
      </c>
      <c r="T24" s="202">
        <v>0</v>
      </c>
      <c r="U24" s="202">
        <v>59.75</v>
      </c>
      <c r="V24" s="202">
        <v>7.51</v>
      </c>
      <c r="W24" s="202">
        <v>19.11</v>
      </c>
      <c r="X24" s="202">
        <v>62.65</v>
      </c>
      <c r="Y24" s="202">
        <v>0</v>
      </c>
      <c r="Z24">
        <v>0</v>
      </c>
      <c r="AA24" s="202">
        <v>16.2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58.99</v>
      </c>
      <c r="AQ24" s="202">
        <v>38.119999999999997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216.45</v>
      </c>
      <c r="L25" s="202">
        <v>9.08</v>
      </c>
      <c r="M25" s="202">
        <v>61.35</v>
      </c>
      <c r="N25" s="202">
        <v>50.18</v>
      </c>
      <c r="O25" s="202">
        <v>70.87</v>
      </c>
      <c r="P25" s="202">
        <v>23.94</v>
      </c>
      <c r="Q25" s="202">
        <v>8.69</v>
      </c>
      <c r="R25" s="202">
        <v>17.91</v>
      </c>
      <c r="S25" s="202">
        <v>11.15</v>
      </c>
      <c r="T25" s="202">
        <v>0</v>
      </c>
      <c r="U25" s="202">
        <v>59.75</v>
      </c>
      <c r="V25" s="202">
        <v>7.51</v>
      </c>
      <c r="W25" s="202">
        <v>19.11</v>
      </c>
      <c r="X25" s="202">
        <v>62.65</v>
      </c>
      <c r="Y25" s="202">
        <v>0</v>
      </c>
      <c r="Z25">
        <v>0</v>
      </c>
      <c r="AA25" s="202">
        <v>16.2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58.99</v>
      </c>
      <c r="AQ25" s="202">
        <v>38.119999999999997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274.17</v>
      </c>
      <c r="L26" s="202">
        <v>9.08</v>
      </c>
      <c r="M26" s="202">
        <v>61.35</v>
      </c>
      <c r="N26" s="202">
        <v>50.18</v>
      </c>
      <c r="O26" s="202">
        <v>70.87</v>
      </c>
      <c r="P26" s="202">
        <v>23.94</v>
      </c>
      <c r="Q26" s="202">
        <v>8.69</v>
      </c>
      <c r="R26" s="202">
        <v>17.91</v>
      </c>
      <c r="S26" s="202">
        <v>11.15</v>
      </c>
      <c r="T26" s="202">
        <v>0</v>
      </c>
      <c r="U26" s="202">
        <v>59.75</v>
      </c>
      <c r="V26" s="202">
        <v>7.51</v>
      </c>
      <c r="W26" s="202">
        <v>19.11</v>
      </c>
      <c r="X26" s="202">
        <v>62.65</v>
      </c>
      <c r="Y26" s="202">
        <v>0</v>
      </c>
      <c r="Z26">
        <v>0</v>
      </c>
      <c r="AA26" s="202">
        <v>16.2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58.99</v>
      </c>
      <c r="AQ26" s="202">
        <v>38.119999999999997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253.95</v>
      </c>
      <c r="L27" s="202">
        <v>9.08</v>
      </c>
      <c r="M27" s="202">
        <v>60.37</v>
      </c>
      <c r="N27" s="202">
        <v>48.23</v>
      </c>
      <c r="O27" s="202">
        <v>70.87</v>
      </c>
      <c r="P27" s="202">
        <v>23.78</v>
      </c>
      <c r="Q27" s="202">
        <v>8.69</v>
      </c>
      <c r="R27" s="202">
        <v>17.91</v>
      </c>
      <c r="S27" s="202">
        <v>11.15</v>
      </c>
      <c r="T27" s="202">
        <v>0</v>
      </c>
      <c r="U27" s="202">
        <v>59.75</v>
      </c>
      <c r="V27" s="202">
        <v>7.22</v>
      </c>
      <c r="W27" s="202">
        <v>18.690000000000001</v>
      </c>
      <c r="X27" s="202">
        <v>60.55</v>
      </c>
      <c r="Y27" s="202">
        <v>0</v>
      </c>
      <c r="Z27">
        <v>0</v>
      </c>
      <c r="AA27" s="202">
        <v>16.2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53.59</v>
      </c>
      <c r="AQ27" s="202">
        <v>38.11</v>
      </c>
      <c r="AR27" s="202">
        <v>0.19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245.13</v>
      </c>
      <c r="L28" s="202">
        <v>9.08</v>
      </c>
      <c r="M28" s="202">
        <v>61.34</v>
      </c>
      <c r="N28" s="202">
        <v>50.18</v>
      </c>
      <c r="O28" s="202">
        <v>70.87</v>
      </c>
      <c r="P28" s="202">
        <v>23.94</v>
      </c>
      <c r="Q28" s="202">
        <v>8.69</v>
      </c>
      <c r="R28" s="202">
        <v>17.91</v>
      </c>
      <c r="S28" s="202">
        <v>11.15</v>
      </c>
      <c r="T28" s="202">
        <v>0</v>
      </c>
      <c r="U28" s="202">
        <v>59.75</v>
      </c>
      <c r="V28" s="202">
        <v>7.22</v>
      </c>
      <c r="W28" s="202">
        <v>19.100000000000001</v>
      </c>
      <c r="X28" s="202">
        <v>62.65</v>
      </c>
      <c r="Y28" s="202">
        <v>0</v>
      </c>
      <c r="Z28">
        <v>0</v>
      </c>
      <c r="AA28" s="202">
        <v>16.2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58.99</v>
      </c>
      <c r="AQ28" s="202">
        <v>38.11</v>
      </c>
      <c r="AR28" s="202">
        <v>0.36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236.89</v>
      </c>
      <c r="L29" s="202">
        <v>9.08</v>
      </c>
      <c r="M29" s="202">
        <v>61.34</v>
      </c>
      <c r="N29" s="202">
        <v>50.18</v>
      </c>
      <c r="O29" s="202">
        <v>70.87</v>
      </c>
      <c r="P29" s="202">
        <v>23.94</v>
      </c>
      <c r="Q29" s="202">
        <v>8.69</v>
      </c>
      <c r="R29" s="202">
        <v>17.91</v>
      </c>
      <c r="S29" s="202">
        <v>11.15</v>
      </c>
      <c r="T29" s="202">
        <v>0</v>
      </c>
      <c r="U29" s="202">
        <v>59.75</v>
      </c>
      <c r="V29" s="202">
        <v>7.22</v>
      </c>
      <c r="W29" s="202">
        <v>19.100000000000001</v>
      </c>
      <c r="X29" s="202">
        <v>62.65</v>
      </c>
      <c r="Y29" s="202">
        <v>0</v>
      </c>
      <c r="Z29">
        <v>0</v>
      </c>
      <c r="AA29" s="202">
        <v>16.2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58.99</v>
      </c>
      <c r="AQ29" s="202">
        <v>38.11</v>
      </c>
      <c r="AR29" s="202">
        <v>0.86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245.13</v>
      </c>
      <c r="L30" s="202">
        <v>9.08</v>
      </c>
      <c r="M30" s="202">
        <v>61.34</v>
      </c>
      <c r="N30" s="202">
        <v>50.18</v>
      </c>
      <c r="O30" s="202">
        <v>70.87</v>
      </c>
      <c r="P30" s="202">
        <v>23.94</v>
      </c>
      <c r="Q30" s="202">
        <v>8.69</v>
      </c>
      <c r="R30" s="202">
        <v>17.91</v>
      </c>
      <c r="S30" s="202">
        <v>11.15</v>
      </c>
      <c r="T30" s="202">
        <v>0</v>
      </c>
      <c r="U30" s="202">
        <v>59.75</v>
      </c>
      <c r="V30" s="202">
        <v>7.22</v>
      </c>
      <c r="W30" s="202">
        <v>19.100000000000001</v>
      </c>
      <c r="X30" s="202">
        <v>62.65</v>
      </c>
      <c r="Y30" s="202">
        <v>0</v>
      </c>
      <c r="Z30">
        <v>0</v>
      </c>
      <c r="AA30" s="202">
        <v>16.2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58.99</v>
      </c>
      <c r="AQ30" s="202">
        <v>38.11</v>
      </c>
      <c r="AR30" s="202">
        <v>3.12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245.13</v>
      </c>
      <c r="L31" s="202">
        <v>9.08</v>
      </c>
      <c r="M31" s="202">
        <v>61.34</v>
      </c>
      <c r="N31" s="202">
        <v>50.18</v>
      </c>
      <c r="O31" s="202">
        <v>70.87</v>
      </c>
      <c r="P31" s="202">
        <v>23.94</v>
      </c>
      <c r="Q31" s="202">
        <v>8.69</v>
      </c>
      <c r="R31" s="202">
        <v>17.91</v>
      </c>
      <c r="S31" s="202">
        <v>11.15</v>
      </c>
      <c r="T31" s="202">
        <v>0</v>
      </c>
      <c r="U31" s="202">
        <v>59.75</v>
      </c>
      <c r="V31" s="202">
        <v>7.22</v>
      </c>
      <c r="W31" s="202">
        <v>19.100000000000001</v>
      </c>
      <c r="X31" s="202">
        <v>62.65</v>
      </c>
      <c r="Y31" s="202">
        <v>0</v>
      </c>
      <c r="Z31">
        <v>0</v>
      </c>
      <c r="AA31" s="202">
        <v>16.2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58.99</v>
      </c>
      <c r="AQ31" s="202">
        <v>38.11</v>
      </c>
      <c r="AR31" s="202">
        <v>9.09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245.13</v>
      </c>
      <c r="L32" s="202">
        <v>9.08</v>
      </c>
      <c r="M32" s="202">
        <v>61.34</v>
      </c>
      <c r="N32" s="202">
        <v>50.18</v>
      </c>
      <c r="O32" s="202">
        <v>70.87</v>
      </c>
      <c r="P32" s="202">
        <v>23.94</v>
      </c>
      <c r="Q32" s="202">
        <v>8.69</v>
      </c>
      <c r="R32" s="202">
        <v>17.91</v>
      </c>
      <c r="S32" s="202">
        <v>11.15</v>
      </c>
      <c r="T32" s="202">
        <v>0</v>
      </c>
      <c r="U32" s="202">
        <v>59.75</v>
      </c>
      <c r="V32" s="202">
        <v>7.22</v>
      </c>
      <c r="W32" s="202">
        <v>19.100000000000001</v>
      </c>
      <c r="X32" s="202">
        <v>62.65</v>
      </c>
      <c r="Y32" s="202">
        <v>0</v>
      </c>
      <c r="Z32">
        <v>0</v>
      </c>
      <c r="AA32" s="202">
        <v>16.2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58.99</v>
      </c>
      <c r="AQ32" s="202">
        <v>38.11</v>
      </c>
      <c r="AR32" s="202">
        <v>17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245.13</v>
      </c>
      <c r="L33" s="202">
        <v>9.08</v>
      </c>
      <c r="M33" s="202">
        <v>61.34</v>
      </c>
      <c r="N33" s="202">
        <v>50.18</v>
      </c>
      <c r="O33" s="202">
        <v>70.87</v>
      </c>
      <c r="P33" s="202">
        <v>23.94</v>
      </c>
      <c r="Q33" s="202">
        <v>8.69</v>
      </c>
      <c r="R33" s="202">
        <v>17.91</v>
      </c>
      <c r="S33" s="202">
        <v>11.15</v>
      </c>
      <c r="T33" s="202">
        <v>0</v>
      </c>
      <c r="U33" s="202">
        <v>59.75</v>
      </c>
      <c r="V33" s="202">
        <v>7.22</v>
      </c>
      <c r="W33" s="202">
        <v>19.100000000000001</v>
      </c>
      <c r="X33" s="202">
        <v>62.65</v>
      </c>
      <c r="Y33" s="202">
        <v>0</v>
      </c>
      <c r="Z33">
        <v>0</v>
      </c>
      <c r="AA33" s="202">
        <v>16.2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58.99</v>
      </c>
      <c r="AQ33" s="202">
        <v>38.11</v>
      </c>
      <c r="AR33" s="202">
        <v>29.65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245.13</v>
      </c>
      <c r="L34" s="202">
        <v>9.08</v>
      </c>
      <c r="M34" s="202">
        <v>61.34</v>
      </c>
      <c r="N34" s="202">
        <v>50.18</v>
      </c>
      <c r="O34" s="202">
        <v>70.87</v>
      </c>
      <c r="P34" s="202">
        <v>23.94</v>
      </c>
      <c r="Q34" s="202">
        <v>8.69</v>
      </c>
      <c r="R34" s="202">
        <v>17.91</v>
      </c>
      <c r="S34" s="202">
        <v>11.15</v>
      </c>
      <c r="T34" s="202">
        <v>0</v>
      </c>
      <c r="U34" s="202">
        <v>59.75</v>
      </c>
      <c r="V34" s="202">
        <v>7.22</v>
      </c>
      <c r="W34" s="202">
        <v>19.100000000000001</v>
      </c>
      <c r="X34" s="202">
        <v>62.65</v>
      </c>
      <c r="Y34" s="202">
        <v>0</v>
      </c>
      <c r="Z34">
        <v>0</v>
      </c>
      <c r="AA34" s="202">
        <v>16.2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58.99</v>
      </c>
      <c r="AQ34" s="202">
        <v>38.11</v>
      </c>
      <c r="AR34" s="202">
        <v>36.5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245.13</v>
      </c>
      <c r="L35" s="202">
        <v>9.08</v>
      </c>
      <c r="M35" s="202">
        <v>61.34</v>
      </c>
      <c r="N35" s="202">
        <v>50.18</v>
      </c>
      <c r="O35" s="202">
        <v>70.87</v>
      </c>
      <c r="P35" s="202">
        <v>23.94</v>
      </c>
      <c r="Q35" s="202">
        <v>8.69</v>
      </c>
      <c r="R35" s="202">
        <v>17.91</v>
      </c>
      <c r="S35" s="202">
        <v>11.15</v>
      </c>
      <c r="T35" s="202">
        <v>0</v>
      </c>
      <c r="U35" s="202">
        <v>59.75</v>
      </c>
      <c r="V35" s="202">
        <v>7.22</v>
      </c>
      <c r="W35" s="202">
        <v>19.100000000000001</v>
      </c>
      <c r="X35" s="202">
        <v>62.65</v>
      </c>
      <c r="Y35" s="202">
        <v>0</v>
      </c>
      <c r="Z35">
        <v>0</v>
      </c>
      <c r="AA35" s="202">
        <v>16.2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58.99</v>
      </c>
      <c r="AQ35" s="202">
        <v>38.11</v>
      </c>
      <c r="AR35" s="202">
        <v>38.5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244.87</v>
      </c>
      <c r="L36" s="202">
        <v>9.08</v>
      </c>
      <c r="M36" s="202">
        <v>61.34</v>
      </c>
      <c r="N36" s="202">
        <v>50.18</v>
      </c>
      <c r="O36" s="202">
        <v>70.87</v>
      </c>
      <c r="P36" s="202">
        <v>23.94</v>
      </c>
      <c r="Q36" s="202">
        <v>8.69</v>
      </c>
      <c r="R36" s="202">
        <v>17.91</v>
      </c>
      <c r="S36" s="202">
        <v>11.15</v>
      </c>
      <c r="T36" s="202">
        <v>0</v>
      </c>
      <c r="U36" s="202">
        <v>59.75</v>
      </c>
      <c r="V36" s="202">
        <v>7.22</v>
      </c>
      <c r="W36" s="202">
        <v>19.100000000000001</v>
      </c>
      <c r="X36" s="202">
        <v>62.65</v>
      </c>
      <c r="Y36" s="202">
        <v>0</v>
      </c>
      <c r="Z36">
        <v>0</v>
      </c>
      <c r="AA36" s="202">
        <v>16.2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58.99</v>
      </c>
      <c r="AQ36" s="202">
        <v>38.11</v>
      </c>
      <c r="AR36" s="202">
        <v>40.5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244.86</v>
      </c>
      <c r="L37" s="202">
        <v>9.08</v>
      </c>
      <c r="M37" s="202">
        <v>61.34</v>
      </c>
      <c r="N37" s="202">
        <v>50.18</v>
      </c>
      <c r="O37" s="202">
        <v>70.87</v>
      </c>
      <c r="P37" s="202">
        <v>23.94</v>
      </c>
      <c r="Q37" s="202">
        <v>8.69</v>
      </c>
      <c r="R37" s="202">
        <v>17.91</v>
      </c>
      <c r="S37" s="202">
        <v>11.15</v>
      </c>
      <c r="T37" s="202">
        <v>0</v>
      </c>
      <c r="U37" s="202">
        <v>59.75</v>
      </c>
      <c r="V37" s="202">
        <v>7.22</v>
      </c>
      <c r="W37" s="202">
        <v>19.100000000000001</v>
      </c>
      <c r="X37" s="202">
        <v>62.65</v>
      </c>
      <c r="Y37" s="202">
        <v>0</v>
      </c>
      <c r="Z37">
        <v>0</v>
      </c>
      <c r="AA37" s="202">
        <v>16.2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58.99</v>
      </c>
      <c r="AQ37" s="202">
        <v>38.11</v>
      </c>
      <c r="AR37" s="202">
        <v>44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244.87</v>
      </c>
      <c r="L38" s="202">
        <v>9.08</v>
      </c>
      <c r="M38" s="202">
        <v>61.34</v>
      </c>
      <c r="N38" s="202">
        <v>50.18</v>
      </c>
      <c r="O38" s="202">
        <v>70.87</v>
      </c>
      <c r="P38" s="202">
        <v>23.94</v>
      </c>
      <c r="Q38" s="202">
        <v>8.69</v>
      </c>
      <c r="R38" s="202">
        <v>17.91</v>
      </c>
      <c r="S38" s="202">
        <v>11.15</v>
      </c>
      <c r="T38" s="202">
        <v>0</v>
      </c>
      <c r="U38" s="202">
        <v>59.75</v>
      </c>
      <c r="V38" s="202">
        <v>7.22</v>
      </c>
      <c r="W38" s="202">
        <v>19.100000000000001</v>
      </c>
      <c r="X38" s="202">
        <v>62.65</v>
      </c>
      <c r="Y38" s="202">
        <v>0</v>
      </c>
      <c r="Z38">
        <v>0</v>
      </c>
      <c r="AA38" s="202">
        <v>16.2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58.99</v>
      </c>
      <c r="AQ38" s="202">
        <v>38.11</v>
      </c>
      <c r="AR38" s="202">
        <v>44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244.87</v>
      </c>
      <c r="L39" s="202">
        <v>9.08</v>
      </c>
      <c r="M39" s="202">
        <v>61.34</v>
      </c>
      <c r="N39" s="202">
        <v>50.18</v>
      </c>
      <c r="O39" s="202">
        <v>70.87</v>
      </c>
      <c r="P39" s="202">
        <v>23.94</v>
      </c>
      <c r="Q39" s="202">
        <v>8.69</v>
      </c>
      <c r="R39" s="202">
        <v>17.91</v>
      </c>
      <c r="S39" s="202">
        <v>11.15</v>
      </c>
      <c r="T39" s="202">
        <v>0</v>
      </c>
      <c r="U39" s="202">
        <v>59.75</v>
      </c>
      <c r="V39" s="202">
        <v>7.22</v>
      </c>
      <c r="W39" s="202">
        <v>19.100000000000001</v>
      </c>
      <c r="X39" s="202">
        <v>62.65</v>
      </c>
      <c r="Y39" s="202">
        <v>0</v>
      </c>
      <c r="Z39">
        <v>0</v>
      </c>
      <c r="AA39" s="202">
        <v>16.2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58.99</v>
      </c>
      <c r="AQ39" s="202">
        <v>38.11</v>
      </c>
      <c r="AR39" s="202">
        <v>44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244.87</v>
      </c>
      <c r="L40" s="202">
        <v>8.66</v>
      </c>
      <c r="M40" s="202">
        <v>61.34</v>
      </c>
      <c r="N40" s="202">
        <v>50.18</v>
      </c>
      <c r="O40" s="202">
        <v>70.87</v>
      </c>
      <c r="P40" s="202">
        <v>23.94</v>
      </c>
      <c r="Q40" s="202">
        <v>8.69</v>
      </c>
      <c r="R40" s="202">
        <v>17.91</v>
      </c>
      <c r="S40" s="202">
        <v>11.15</v>
      </c>
      <c r="T40" s="202">
        <v>0</v>
      </c>
      <c r="U40" s="202">
        <v>59.75</v>
      </c>
      <c r="V40" s="202">
        <v>7.22</v>
      </c>
      <c r="W40" s="202">
        <v>19.100000000000001</v>
      </c>
      <c r="X40" s="202">
        <v>62.65</v>
      </c>
      <c r="Y40" s="202">
        <v>0</v>
      </c>
      <c r="Z40">
        <v>0</v>
      </c>
      <c r="AA40" s="202">
        <v>16.2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58.99</v>
      </c>
      <c r="AQ40" s="202">
        <v>38.11</v>
      </c>
      <c r="AR40" s="202">
        <v>44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244.88</v>
      </c>
      <c r="L41" s="202">
        <v>8.66</v>
      </c>
      <c r="M41" s="202">
        <v>61.34</v>
      </c>
      <c r="N41" s="202">
        <v>50.18</v>
      </c>
      <c r="O41" s="202">
        <v>70.87</v>
      </c>
      <c r="P41" s="202">
        <v>23.94</v>
      </c>
      <c r="Q41" s="202">
        <v>8.69</v>
      </c>
      <c r="R41" s="202">
        <v>17.91</v>
      </c>
      <c r="S41" s="202">
        <v>11.15</v>
      </c>
      <c r="T41" s="202">
        <v>0</v>
      </c>
      <c r="U41" s="202">
        <v>55.38</v>
      </c>
      <c r="V41" s="202">
        <v>7.22</v>
      </c>
      <c r="W41" s="202">
        <v>19.100000000000001</v>
      </c>
      <c r="X41" s="202">
        <v>62.65</v>
      </c>
      <c r="Y41" s="202">
        <v>0</v>
      </c>
      <c r="Z41">
        <v>0</v>
      </c>
      <c r="AA41" s="202">
        <v>16.2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58.99</v>
      </c>
      <c r="AQ41" s="202">
        <v>38.11</v>
      </c>
      <c r="AR41" s="202">
        <v>44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244.88</v>
      </c>
      <c r="L42" s="202">
        <v>8.66</v>
      </c>
      <c r="M42" s="202">
        <v>61.34</v>
      </c>
      <c r="N42" s="202">
        <v>50.18</v>
      </c>
      <c r="O42" s="202">
        <v>70.87</v>
      </c>
      <c r="P42" s="202">
        <v>23.94</v>
      </c>
      <c r="Q42" s="202">
        <v>8.69</v>
      </c>
      <c r="R42" s="202">
        <v>17.91</v>
      </c>
      <c r="S42" s="202">
        <v>11.15</v>
      </c>
      <c r="T42" s="202">
        <v>0</v>
      </c>
      <c r="U42" s="202">
        <v>55.38</v>
      </c>
      <c r="V42" s="202">
        <v>7.22</v>
      </c>
      <c r="W42" s="202">
        <v>19.100000000000001</v>
      </c>
      <c r="X42" s="202">
        <v>62.65</v>
      </c>
      <c r="Y42" s="202">
        <v>0</v>
      </c>
      <c r="Z42">
        <v>0</v>
      </c>
      <c r="AA42" s="202">
        <v>16.2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58.99</v>
      </c>
      <c r="AQ42" s="202">
        <v>38.11</v>
      </c>
      <c r="AR42" s="202">
        <v>44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245.12</v>
      </c>
      <c r="L43" s="202">
        <v>9.08</v>
      </c>
      <c r="M43" s="202">
        <v>61.34</v>
      </c>
      <c r="N43" s="202">
        <v>50.18</v>
      </c>
      <c r="O43" s="202">
        <v>70.87</v>
      </c>
      <c r="P43" s="202">
        <v>23.94</v>
      </c>
      <c r="Q43" s="202">
        <v>8.69</v>
      </c>
      <c r="R43" s="202">
        <v>17.91</v>
      </c>
      <c r="S43" s="202">
        <v>11.15</v>
      </c>
      <c r="T43" s="202">
        <v>0</v>
      </c>
      <c r="U43" s="202">
        <v>55.38</v>
      </c>
      <c r="V43" s="202">
        <v>7.22</v>
      </c>
      <c r="W43" s="202">
        <v>19.100000000000001</v>
      </c>
      <c r="X43" s="202">
        <v>62.65</v>
      </c>
      <c r="Y43" s="202">
        <v>0</v>
      </c>
      <c r="Z43">
        <v>0</v>
      </c>
      <c r="AA43" s="202">
        <v>16.2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58.99</v>
      </c>
      <c r="AQ43" s="202">
        <v>38.11</v>
      </c>
      <c r="AR43" s="202">
        <v>44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245.12</v>
      </c>
      <c r="L44" s="202">
        <v>9.08</v>
      </c>
      <c r="M44" s="202">
        <v>61.34</v>
      </c>
      <c r="N44" s="202">
        <v>50.18</v>
      </c>
      <c r="O44" s="202">
        <v>70.87</v>
      </c>
      <c r="P44" s="202">
        <v>23.94</v>
      </c>
      <c r="Q44" s="202">
        <v>8.69</v>
      </c>
      <c r="R44" s="202">
        <v>17.91</v>
      </c>
      <c r="S44" s="202">
        <v>11.15</v>
      </c>
      <c r="T44" s="202">
        <v>0</v>
      </c>
      <c r="U44" s="202">
        <v>55.38</v>
      </c>
      <c r="V44" s="202">
        <v>7.22</v>
      </c>
      <c r="W44" s="202">
        <v>19.100000000000001</v>
      </c>
      <c r="X44" s="202">
        <v>62.65</v>
      </c>
      <c r="Y44" s="202">
        <v>0</v>
      </c>
      <c r="Z44">
        <v>0</v>
      </c>
      <c r="AA44" s="202">
        <v>16.2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58.99</v>
      </c>
      <c r="AQ44" s="202">
        <v>38.11</v>
      </c>
      <c r="AR44" s="202">
        <v>44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245.12</v>
      </c>
      <c r="L45" s="202">
        <v>9.08</v>
      </c>
      <c r="M45" s="202">
        <v>61.34</v>
      </c>
      <c r="N45" s="202">
        <v>50.18</v>
      </c>
      <c r="O45" s="202">
        <v>70.87</v>
      </c>
      <c r="P45" s="202">
        <v>23.94</v>
      </c>
      <c r="Q45" s="202">
        <v>8.69</v>
      </c>
      <c r="R45" s="202">
        <v>17.91</v>
      </c>
      <c r="S45" s="202">
        <v>11.15</v>
      </c>
      <c r="T45" s="202">
        <v>0</v>
      </c>
      <c r="U45" s="202">
        <v>57.76</v>
      </c>
      <c r="V45" s="202">
        <v>7.22</v>
      </c>
      <c r="W45" s="202">
        <v>19.100000000000001</v>
      </c>
      <c r="X45" s="202">
        <v>62.65</v>
      </c>
      <c r="Y45" s="202">
        <v>0</v>
      </c>
      <c r="Z45">
        <v>0</v>
      </c>
      <c r="AA45" s="202">
        <v>16.2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58.99</v>
      </c>
      <c r="AQ45" s="202">
        <v>38.11</v>
      </c>
      <c r="AR45" s="202">
        <v>44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245.12</v>
      </c>
      <c r="L46" s="202">
        <v>9.08</v>
      </c>
      <c r="M46" s="202">
        <v>61.34</v>
      </c>
      <c r="N46" s="202">
        <v>50.18</v>
      </c>
      <c r="O46" s="202">
        <v>70.87</v>
      </c>
      <c r="P46" s="202">
        <v>23.94</v>
      </c>
      <c r="Q46" s="202">
        <v>8.69</v>
      </c>
      <c r="R46" s="202">
        <v>17.91</v>
      </c>
      <c r="S46" s="202">
        <v>11.15</v>
      </c>
      <c r="T46" s="202">
        <v>0</v>
      </c>
      <c r="U46" s="202">
        <v>59.64</v>
      </c>
      <c r="V46" s="202">
        <v>7.22</v>
      </c>
      <c r="W46" s="202">
        <v>19.100000000000001</v>
      </c>
      <c r="X46" s="202">
        <v>62.65</v>
      </c>
      <c r="Y46" s="202">
        <v>0</v>
      </c>
      <c r="Z46">
        <v>0</v>
      </c>
      <c r="AA46" s="202">
        <v>16.2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58.99</v>
      </c>
      <c r="AQ46" s="202">
        <v>38.11</v>
      </c>
      <c r="AR46" s="202">
        <v>44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245.12</v>
      </c>
      <c r="L47" s="202">
        <v>9.08</v>
      </c>
      <c r="M47" s="202">
        <v>61.34</v>
      </c>
      <c r="N47" s="202">
        <v>50.18</v>
      </c>
      <c r="O47" s="202">
        <v>70.87</v>
      </c>
      <c r="P47" s="202">
        <v>23.94</v>
      </c>
      <c r="Q47" s="202">
        <v>8.69</v>
      </c>
      <c r="R47" s="202">
        <v>17.91</v>
      </c>
      <c r="S47" s="202">
        <v>11.15</v>
      </c>
      <c r="T47" s="202">
        <v>0</v>
      </c>
      <c r="U47" s="202">
        <v>59.75</v>
      </c>
      <c r="V47" s="202">
        <v>7.22</v>
      </c>
      <c r="W47" s="202">
        <v>19.100000000000001</v>
      </c>
      <c r="X47" s="202">
        <v>62.65</v>
      </c>
      <c r="Y47" s="202">
        <v>0</v>
      </c>
      <c r="Z47">
        <v>0</v>
      </c>
      <c r="AA47" s="202">
        <v>16.2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58.99</v>
      </c>
      <c r="AQ47" s="202">
        <v>38.11</v>
      </c>
      <c r="AR47" s="202">
        <v>44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245.13</v>
      </c>
      <c r="L48" s="202">
        <v>9.08</v>
      </c>
      <c r="M48" s="202">
        <v>61.34</v>
      </c>
      <c r="N48" s="202">
        <v>50.18</v>
      </c>
      <c r="O48" s="202">
        <v>70.87</v>
      </c>
      <c r="P48" s="202">
        <v>23.94</v>
      </c>
      <c r="Q48" s="202">
        <v>8.69</v>
      </c>
      <c r="R48" s="202">
        <v>17.91</v>
      </c>
      <c r="S48" s="202">
        <v>11.15</v>
      </c>
      <c r="T48" s="202">
        <v>0</v>
      </c>
      <c r="U48" s="202">
        <v>59.75</v>
      </c>
      <c r="V48" s="202">
        <v>7.22</v>
      </c>
      <c r="W48" s="202">
        <v>19.100000000000001</v>
      </c>
      <c r="X48" s="202">
        <v>62.65</v>
      </c>
      <c r="Y48" s="202">
        <v>0</v>
      </c>
      <c r="Z48">
        <v>0</v>
      </c>
      <c r="AA48" s="202">
        <v>16.2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58.99</v>
      </c>
      <c r="AQ48" s="202">
        <v>38.11</v>
      </c>
      <c r="AR48" s="202">
        <v>44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243.94</v>
      </c>
      <c r="L49" s="202">
        <v>9.08</v>
      </c>
      <c r="M49" s="202">
        <v>61.34</v>
      </c>
      <c r="N49" s="202">
        <v>50.18</v>
      </c>
      <c r="O49" s="202">
        <v>70.87</v>
      </c>
      <c r="P49" s="202">
        <v>23.94</v>
      </c>
      <c r="Q49" s="202">
        <v>8.69</v>
      </c>
      <c r="R49" s="202">
        <v>17.91</v>
      </c>
      <c r="S49" s="202">
        <v>11.15</v>
      </c>
      <c r="T49" s="202">
        <v>0</v>
      </c>
      <c r="U49" s="202">
        <v>59.75</v>
      </c>
      <c r="V49" s="202">
        <v>7.22</v>
      </c>
      <c r="W49" s="202">
        <v>19.100000000000001</v>
      </c>
      <c r="X49" s="202">
        <v>62.65</v>
      </c>
      <c r="Y49" s="202">
        <v>0</v>
      </c>
      <c r="Z49">
        <v>0</v>
      </c>
      <c r="AA49" s="202">
        <v>16.2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58.99</v>
      </c>
      <c r="AQ49" s="202">
        <v>38.11</v>
      </c>
      <c r="AR49" s="202">
        <v>44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245.13</v>
      </c>
      <c r="L50" s="202">
        <v>9.08</v>
      </c>
      <c r="M50" s="202">
        <v>61.34</v>
      </c>
      <c r="N50" s="202">
        <v>50.18</v>
      </c>
      <c r="O50" s="202">
        <v>70.87</v>
      </c>
      <c r="P50" s="202">
        <v>23.94</v>
      </c>
      <c r="Q50" s="202">
        <v>8.69</v>
      </c>
      <c r="R50" s="202">
        <v>17.91</v>
      </c>
      <c r="S50" s="202">
        <v>11.15</v>
      </c>
      <c r="T50" s="202">
        <v>0</v>
      </c>
      <c r="U50" s="202">
        <v>59.75</v>
      </c>
      <c r="V50" s="202">
        <v>7.22</v>
      </c>
      <c r="W50" s="202">
        <v>19.100000000000001</v>
      </c>
      <c r="X50" s="202">
        <v>62.65</v>
      </c>
      <c r="Y50" s="202">
        <v>0</v>
      </c>
      <c r="Z50">
        <v>0</v>
      </c>
      <c r="AA50" s="202">
        <v>16.2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58.99</v>
      </c>
      <c r="AQ50" s="202">
        <v>38.11</v>
      </c>
      <c r="AR50" s="202">
        <v>44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243.47</v>
      </c>
      <c r="L51" s="202">
        <v>9.08</v>
      </c>
      <c r="M51" s="202">
        <v>61.34</v>
      </c>
      <c r="N51" s="202">
        <v>50.18</v>
      </c>
      <c r="O51" s="202">
        <v>70.87</v>
      </c>
      <c r="P51" s="202">
        <v>23.94</v>
      </c>
      <c r="Q51" s="202">
        <v>8.69</v>
      </c>
      <c r="R51" s="202">
        <v>17.920000000000002</v>
      </c>
      <c r="S51" s="202">
        <v>11.15</v>
      </c>
      <c r="T51" s="202">
        <v>0</v>
      </c>
      <c r="U51" s="202">
        <v>59.75</v>
      </c>
      <c r="V51" s="202">
        <v>7.22</v>
      </c>
      <c r="W51" s="202">
        <v>19.100000000000001</v>
      </c>
      <c r="X51" s="202">
        <v>62.65</v>
      </c>
      <c r="Y51" s="202">
        <v>0</v>
      </c>
      <c r="Z51">
        <v>0</v>
      </c>
      <c r="AA51" s="202">
        <v>16.2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58.99</v>
      </c>
      <c r="AQ51" s="202">
        <v>38.11</v>
      </c>
      <c r="AR51" s="202">
        <v>44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245.13</v>
      </c>
      <c r="L52" s="202">
        <v>9.08</v>
      </c>
      <c r="M52" s="202">
        <v>61.34</v>
      </c>
      <c r="N52" s="202">
        <v>50.18</v>
      </c>
      <c r="O52" s="202">
        <v>70.87</v>
      </c>
      <c r="P52" s="202">
        <v>23.94</v>
      </c>
      <c r="Q52" s="202">
        <v>8.69</v>
      </c>
      <c r="R52" s="202">
        <v>17.920000000000002</v>
      </c>
      <c r="S52" s="202">
        <v>11.15</v>
      </c>
      <c r="T52" s="202">
        <v>0</v>
      </c>
      <c r="U52" s="202">
        <v>59.75</v>
      </c>
      <c r="V52" s="202">
        <v>7.22</v>
      </c>
      <c r="W52" s="202">
        <v>19.100000000000001</v>
      </c>
      <c r="X52" s="202">
        <v>62.65</v>
      </c>
      <c r="Y52" s="202">
        <v>0</v>
      </c>
      <c r="Z52">
        <v>0</v>
      </c>
      <c r="AA52" s="202">
        <v>16.2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58.99</v>
      </c>
      <c r="AQ52" s="202">
        <v>38.11</v>
      </c>
      <c r="AR52" s="202">
        <v>44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245.12</v>
      </c>
      <c r="L53" s="202">
        <v>9.08</v>
      </c>
      <c r="M53" s="202">
        <v>61.34</v>
      </c>
      <c r="N53" s="202">
        <v>50.18</v>
      </c>
      <c r="O53" s="202">
        <v>70.87</v>
      </c>
      <c r="P53" s="202">
        <v>23.94</v>
      </c>
      <c r="Q53" s="202">
        <v>8.69</v>
      </c>
      <c r="R53" s="202">
        <v>17.920000000000002</v>
      </c>
      <c r="S53" s="202">
        <v>11.15</v>
      </c>
      <c r="T53" s="202">
        <v>0</v>
      </c>
      <c r="U53" s="202">
        <v>59.75</v>
      </c>
      <c r="V53" s="202">
        <v>7.22</v>
      </c>
      <c r="W53" s="202">
        <v>19.100000000000001</v>
      </c>
      <c r="X53" s="202">
        <v>62.65</v>
      </c>
      <c r="Y53" s="202">
        <v>0</v>
      </c>
      <c r="Z53">
        <v>0</v>
      </c>
      <c r="AA53" s="202">
        <v>16.2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58.99</v>
      </c>
      <c r="AQ53" s="202">
        <v>38.11</v>
      </c>
      <c r="AR53" s="202">
        <v>44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245.57</v>
      </c>
      <c r="L54" s="202">
        <v>9.08</v>
      </c>
      <c r="M54" s="202">
        <v>61.34</v>
      </c>
      <c r="N54" s="202">
        <v>50.18</v>
      </c>
      <c r="O54" s="202">
        <v>70.87</v>
      </c>
      <c r="P54" s="202">
        <v>23.94</v>
      </c>
      <c r="Q54" s="202">
        <v>8.69</v>
      </c>
      <c r="R54" s="202">
        <v>17.920000000000002</v>
      </c>
      <c r="S54" s="202">
        <v>11.15</v>
      </c>
      <c r="T54" s="202">
        <v>0</v>
      </c>
      <c r="U54" s="202">
        <v>59.75</v>
      </c>
      <c r="V54" s="202">
        <v>7.51</v>
      </c>
      <c r="W54" s="202">
        <v>19.100000000000001</v>
      </c>
      <c r="X54" s="202">
        <v>62.65</v>
      </c>
      <c r="Y54" s="202">
        <v>0</v>
      </c>
      <c r="Z54">
        <v>0</v>
      </c>
      <c r="AA54" s="202">
        <v>16.2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58.99</v>
      </c>
      <c r="AQ54" s="202">
        <v>38.11</v>
      </c>
      <c r="AR54" s="202">
        <v>44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245.13</v>
      </c>
      <c r="L55" s="202">
        <v>9.08</v>
      </c>
      <c r="M55" s="202">
        <v>61.34</v>
      </c>
      <c r="N55" s="202">
        <v>50.18</v>
      </c>
      <c r="O55" s="202">
        <v>70.87</v>
      </c>
      <c r="P55" s="202">
        <v>23.94</v>
      </c>
      <c r="Q55" s="202">
        <v>8.69</v>
      </c>
      <c r="R55" s="202">
        <v>17.920000000000002</v>
      </c>
      <c r="S55" s="202">
        <v>11.15</v>
      </c>
      <c r="T55" s="202">
        <v>0</v>
      </c>
      <c r="U55" s="202">
        <v>59.75</v>
      </c>
      <c r="V55" s="202">
        <v>7.51</v>
      </c>
      <c r="W55" s="202">
        <v>19.100000000000001</v>
      </c>
      <c r="X55" s="202">
        <v>62.65</v>
      </c>
      <c r="Y55" s="202">
        <v>0</v>
      </c>
      <c r="Z55">
        <v>0</v>
      </c>
      <c r="AA55" s="202">
        <v>16.2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58.99</v>
      </c>
      <c r="AQ55" s="202">
        <v>38.11</v>
      </c>
      <c r="AR55" s="202">
        <v>44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245.13</v>
      </c>
      <c r="L56" s="202">
        <v>9.08</v>
      </c>
      <c r="M56" s="202">
        <v>61.34</v>
      </c>
      <c r="N56" s="202">
        <v>50.18</v>
      </c>
      <c r="O56" s="202">
        <v>70.87</v>
      </c>
      <c r="P56" s="202">
        <v>23.94</v>
      </c>
      <c r="Q56" s="202">
        <v>8.69</v>
      </c>
      <c r="R56" s="202">
        <v>17.920000000000002</v>
      </c>
      <c r="S56" s="202">
        <v>11.15</v>
      </c>
      <c r="T56" s="202">
        <v>0</v>
      </c>
      <c r="U56" s="202">
        <v>59.75</v>
      </c>
      <c r="V56" s="202">
        <v>7.51</v>
      </c>
      <c r="W56" s="202">
        <v>19.100000000000001</v>
      </c>
      <c r="X56" s="202">
        <v>62.65</v>
      </c>
      <c r="Y56" s="202">
        <v>0</v>
      </c>
      <c r="Z56">
        <v>0</v>
      </c>
      <c r="AA56" s="202">
        <v>16.2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58.99</v>
      </c>
      <c r="AQ56" s="202">
        <v>38.11</v>
      </c>
      <c r="AR56" s="202">
        <v>44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274.17</v>
      </c>
      <c r="L57" s="202">
        <v>9.08</v>
      </c>
      <c r="M57" s="202">
        <v>61.34</v>
      </c>
      <c r="N57" s="202">
        <v>50.18</v>
      </c>
      <c r="O57" s="202">
        <v>70.87</v>
      </c>
      <c r="P57" s="202">
        <v>23.94</v>
      </c>
      <c r="Q57" s="202">
        <v>8.69</v>
      </c>
      <c r="R57" s="202">
        <v>17.920000000000002</v>
      </c>
      <c r="S57" s="202">
        <v>11.15</v>
      </c>
      <c r="T57" s="202">
        <v>0</v>
      </c>
      <c r="U57" s="202">
        <v>59.75</v>
      </c>
      <c r="V57" s="202">
        <v>7.51</v>
      </c>
      <c r="W57" s="202">
        <v>19.100000000000001</v>
      </c>
      <c r="X57" s="202">
        <v>62.65</v>
      </c>
      <c r="Y57" s="202">
        <v>0</v>
      </c>
      <c r="Z57">
        <v>0</v>
      </c>
      <c r="AA57" s="202">
        <v>16.2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58.99</v>
      </c>
      <c r="AQ57" s="202">
        <v>38.11</v>
      </c>
      <c r="AR57" s="202">
        <v>44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267.66000000000003</v>
      </c>
      <c r="L58" s="202">
        <v>9.08</v>
      </c>
      <c r="M58" s="202">
        <v>61.34</v>
      </c>
      <c r="N58" s="202">
        <v>50.18</v>
      </c>
      <c r="O58" s="202">
        <v>70.87</v>
      </c>
      <c r="P58" s="202">
        <v>23.94</v>
      </c>
      <c r="Q58" s="202">
        <v>8.69</v>
      </c>
      <c r="R58" s="202">
        <v>17.920000000000002</v>
      </c>
      <c r="S58" s="202">
        <v>11.15</v>
      </c>
      <c r="T58" s="202">
        <v>0</v>
      </c>
      <c r="U58" s="202">
        <v>59.75</v>
      </c>
      <c r="V58" s="202">
        <v>7.51</v>
      </c>
      <c r="W58" s="202">
        <v>19.100000000000001</v>
      </c>
      <c r="X58" s="202">
        <v>62.65</v>
      </c>
      <c r="Y58" s="202">
        <v>0</v>
      </c>
      <c r="Z58">
        <v>0</v>
      </c>
      <c r="AA58" s="202">
        <v>16.2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58.99</v>
      </c>
      <c r="AQ58" s="202">
        <v>38.11</v>
      </c>
      <c r="AR58" s="202">
        <v>44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235.69</v>
      </c>
      <c r="L59" s="202">
        <v>9.08</v>
      </c>
      <c r="M59" s="202">
        <v>61.34</v>
      </c>
      <c r="N59" s="202">
        <v>50.18</v>
      </c>
      <c r="O59" s="202">
        <v>70.87</v>
      </c>
      <c r="P59" s="202">
        <v>23.94</v>
      </c>
      <c r="Q59" s="202">
        <v>8.69</v>
      </c>
      <c r="R59" s="202">
        <v>17.920000000000002</v>
      </c>
      <c r="S59" s="202">
        <v>11.15</v>
      </c>
      <c r="T59" s="202">
        <v>0</v>
      </c>
      <c r="U59" s="202">
        <v>59.75</v>
      </c>
      <c r="V59" s="202">
        <v>7.51</v>
      </c>
      <c r="W59" s="202">
        <v>19.100000000000001</v>
      </c>
      <c r="X59" s="202">
        <v>62.65</v>
      </c>
      <c r="Y59" s="202">
        <v>0</v>
      </c>
      <c r="Z59">
        <v>0</v>
      </c>
      <c r="AA59" s="202">
        <v>16.2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58.99</v>
      </c>
      <c r="AQ59" s="202">
        <v>38.11</v>
      </c>
      <c r="AR59" s="202">
        <v>44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235.69</v>
      </c>
      <c r="L60" s="202">
        <v>9.08</v>
      </c>
      <c r="M60" s="202">
        <v>61.34</v>
      </c>
      <c r="N60" s="202">
        <v>50.18</v>
      </c>
      <c r="O60" s="202">
        <v>70.87</v>
      </c>
      <c r="P60" s="202">
        <v>23.94</v>
      </c>
      <c r="Q60" s="202">
        <v>8.69</v>
      </c>
      <c r="R60" s="202">
        <v>17.920000000000002</v>
      </c>
      <c r="S60" s="202">
        <v>11.15</v>
      </c>
      <c r="T60" s="202">
        <v>0</v>
      </c>
      <c r="U60" s="202">
        <v>59.75</v>
      </c>
      <c r="V60" s="202">
        <v>7.51</v>
      </c>
      <c r="W60" s="202">
        <v>19.100000000000001</v>
      </c>
      <c r="X60" s="202">
        <v>62.65</v>
      </c>
      <c r="Y60" s="202">
        <v>0</v>
      </c>
      <c r="Z60">
        <v>0</v>
      </c>
      <c r="AA60" s="202">
        <v>16.2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58.99</v>
      </c>
      <c r="AQ60" s="202">
        <v>38.11</v>
      </c>
      <c r="AR60" s="202">
        <v>44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270.93</v>
      </c>
      <c r="L61" s="202">
        <v>9.08</v>
      </c>
      <c r="M61" s="202">
        <v>61.34</v>
      </c>
      <c r="N61" s="202">
        <v>50.18</v>
      </c>
      <c r="O61" s="202">
        <v>70.87</v>
      </c>
      <c r="P61" s="202">
        <v>23.94</v>
      </c>
      <c r="Q61" s="202">
        <v>8.69</v>
      </c>
      <c r="R61" s="202">
        <v>17.920000000000002</v>
      </c>
      <c r="S61" s="202">
        <v>11.15</v>
      </c>
      <c r="T61" s="202">
        <v>0</v>
      </c>
      <c r="U61" s="202">
        <v>59.75</v>
      </c>
      <c r="V61" s="202">
        <v>7.51</v>
      </c>
      <c r="W61" s="202">
        <v>19.100000000000001</v>
      </c>
      <c r="X61" s="202">
        <v>62.65</v>
      </c>
      <c r="Y61" s="202">
        <v>0</v>
      </c>
      <c r="Z61">
        <v>0</v>
      </c>
      <c r="AA61" s="202">
        <v>16.61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58.99</v>
      </c>
      <c r="AQ61" s="202">
        <v>38.11</v>
      </c>
      <c r="AR61" s="202">
        <v>44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254.81</v>
      </c>
      <c r="L62" s="202">
        <v>9.08</v>
      </c>
      <c r="M62" s="202">
        <v>61.34</v>
      </c>
      <c r="N62" s="202">
        <v>50.18</v>
      </c>
      <c r="O62" s="202">
        <v>70.87</v>
      </c>
      <c r="P62" s="202">
        <v>23.94</v>
      </c>
      <c r="Q62" s="202">
        <v>8.69</v>
      </c>
      <c r="R62" s="202">
        <v>17.920000000000002</v>
      </c>
      <c r="S62" s="202">
        <v>11.15</v>
      </c>
      <c r="T62" s="202">
        <v>0</v>
      </c>
      <c r="U62" s="202">
        <v>59.75</v>
      </c>
      <c r="V62" s="202">
        <v>7.51</v>
      </c>
      <c r="W62" s="202">
        <v>19.100000000000001</v>
      </c>
      <c r="X62" s="202">
        <v>62.65</v>
      </c>
      <c r="Y62" s="202">
        <v>0</v>
      </c>
      <c r="Z62">
        <v>0</v>
      </c>
      <c r="AA62" s="202">
        <v>16.61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58.99</v>
      </c>
      <c r="AQ62" s="202">
        <v>38.11</v>
      </c>
      <c r="AR62" s="202">
        <v>44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245.13</v>
      </c>
      <c r="L63" s="202">
        <v>9.08</v>
      </c>
      <c r="M63" s="202">
        <v>61.34</v>
      </c>
      <c r="N63" s="202">
        <v>50.18</v>
      </c>
      <c r="O63" s="202">
        <v>70.87</v>
      </c>
      <c r="P63" s="202">
        <v>23.94</v>
      </c>
      <c r="Q63" s="202">
        <v>8.69</v>
      </c>
      <c r="R63" s="202">
        <v>17.920000000000002</v>
      </c>
      <c r="S63" s="202">
        <v>11.15</v>
      </c>
      <c r="T63" s="202">
        <v>0</v>
      </c>
      <c r="U63" s="202">
        <v>59.75</v>
      </c>
      <c r="V63" s="202">
        <v>7.22</v>
      </c>
      <c r="W63" s="202">
        <v>19.100000000000001</v>
      </c>
      <c r="X63" s="202">
        <v>62.65</v>
      </c>
      <c r="Y63" s="202">
        <v>0</v>
      </c>
      <c r="Z63">
        <v>0</v>
      </c>
      <c r="AA63" s="202">
        <v>16.61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58.99</v>
      </c>
      <c r="AQ63" s="202">
        <v>38.11</v>
      </c>
      <c r="AR63" s="202">
        <v>44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245.13</v>
      </c>
      <c r="L64" s="202">
        <v>9.08</v>
      </c>
      <c r="M64" s="202">
        <v>61.34</v>
      </c>
      <c r="N64" s="202">
        <v>50.18</v>
      </c>
      <c r="O64" s="202">
        <v>70.87</v>
      </c>
      <c r="P64" s="202">
        <v>23.94</v>
      </c>
      <c r="Q64" s="202">
        <v>8.69</v>
      </c>
      <c r="R64" s="202">
        <v>17.920000000000002</v>
      </c>
      <c r="S64" s="202">
        <v>11.15</v>
      </c>
      <c r="T64" s="202">
        <v>0</v>
      </c>
      <c r="U64" s="202">
        <v>59.75</v>
      </c>
      <c r="V64" s="202">
        <v>7.22</v>
      </c>
      <c r="W64" s="202">
        <v>19.100000000000001</v>
      </c>
      <c r="X64" s="202">
        <v>62.65</v>
      </c>
      <c r="Y64" s="202">
        <v>0</v>
      </c>
      <c r="Z64">
        <v>0</v>
      </c>
      <c r="AA64" s="202">
        <v>16.61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58.99</v>
      </c>
      <c r="AQ64" s="202">
        <v>38.11</v>
      </c>
      <c r="AR64" s="202">
        <v>44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245.13</v>
      </c>
      <c r="L65" s="202">
        <v>9.08</v>
      </c>
      <c r="M65" s="202">
        <v>61.34</v>
      </c>
      <c r="N65" s="202">
        <v>50.18</v>
      </c>
      <c r="O65" s="202">
        <v>70.87</v>
      </c>
      <c r="P65" s="202">
        <v>23.94</v>
      </c>
      <c r="Q65" s="202">
        <v>8.69</v>
      </c>
      <c r="R65" s="202">
        <v>17.920000000000002</v>
      </c>
      <c r="S65" s="202">
        <v>11.15</v>
      </c>
      <c r="T65" s="202">
        <v>0</v>
      </c>
      <c r="U65" s="202">
        <v>59.75</v>
      </c>
      <c r="V65" s="202">
        <v>7.22</v>
      </c>
      <c r="W65" s="202">
        <v>19.100000000000001</v>
      </c>
      <c r="X65" s="202">
        <v>62.65</v>
      </c>
      <c r="Y65" s="202">
        <v>0</v>
      </c>
      <c r="Z65">
        <v>0</v>
      </c>
      <c r="AA65" s="202">
        <v>16.61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58.99</v>
      </c>
      <c r="AQ65" s="202">
        <v>38.11</v>
      </c>
      <c r="AR65" s="202">
        <v>43.47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245.13</v>
      </c>
      <c r="L66" s="202">
        <v>9.08</v>
      </c>
      <c r="M66" s="202">
        <v>61.34</v>
      </c>
      <c r="N66" s="202">
        <v>50.18</v>
      </c>
      <c r="O66" s="202">
        <v>70.87</v>
      </c>
      <c r="P66" s="202">
        <v>23.94</v>
      </c>
      <c r="Q66" s="202">
        <v>8.69</v>
      </c>
      <c r="R66" s="202">
        <v>17.920000000000002</v>
      </c>
      <c r="S66" s="202">
        <v>11.15</v>
      </c>
      <c r="T66" s="202">
        <v>0</v>
      </c>
      <c r="U66" s="202">
        <v>59.75</v>
      </c>
      <c r="V66" s="202">
        <v>7.22</v>
      </c>
      <c r="W66" s="202">
        <v>19.100000000000001</v>
      </c>
      <c r="X66" s="202">
        <v>62.65</v>
      </c>
      <c r="Y66" s="202">
        <v>0</v>
      </c>
      <c r="Z66">
        <v>0</v>
      </c>
      <c r="AA66" s="202">
        <v>16.61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58.99</v>
      </c>
      <c r="AQ66" s="202">
        <v>38.11</v>
      </c>
      <c r="AR66" s="202">
        <v>39.67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245.13</v>
      </c>
      <c r="L67" s="202">
        <v>9.08</v>
      </c>
      <c r="M67" s="202">
        <v>61.34</v>
      </c>
      <c r="N67" s="202">
        <v>50.18</v>
      </c>
      <c r="O67" s="202">
        <v>70.87</v>
      </c>
      <c r="P67" s="202">
        <v>23.94</v>
      </c>
      <c r="Q67" s="202">
        <v>8.69</v>
      </c>
      <c r="R67" s="202">
        <v>16.989999999999998</v>
      </c>
      <c r="S67" s="202">
        <v>11.15</v>
      </c>
      <c r="T67" s="202">
        <v>0</v>
      </c>
      <c r="U67" s="202">
        <v>59.75</v>
      </c>
      <c r="V67" s="202">
        <v>7.22</v>
      </c>
      <c r="W67" s="202">
        <v>19.100000000000001</v>
      </c>
      <c r="X67" s="202">
        <v>62.65</v>
      </c>
      <c r="Y67" s="202">
        <v>0</v>
      </c>
      <c r="Z67">
        <v>0</v>
      </c>
      <c r="AA67" s="202">
        <v>16.61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58.99</v>
      </c>
      <c r="AQ67" s="202">
        <v>38.11</v>
      </c>
      <c r="AR67" s="202">
        <v>31.36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245.13</v>
      </c>
      <c r="L68" s="202">
        <v>9.08</v>
      </c>
      <c r="M68" s="202">
        <v>61.34</v>
      </c>
      <c r="N68" s="202">
        <v>50.18</v>
      </c>
      <c r="O68" s="202">
        <v>70.87</v>
      </c>
      <c r="P68" s="202">
        <v>23.94</v>
      </c>
      <c r="Q68" s="202">
        <v>8.69</v>
      </c>
      <c r="R68" s="202">
        <v>17.91</v>
      </c>
      <c r="S68" s="202">
        <v>11.15</v>
      </c>
      <c r="T68" s="202">
        <v>0</v>
      </c>
      <c r="U68" s="202">
        <v>59.75</v>
      </c>
      <c r="V68" s="202">
        <v>7.22</v>
      </c>
      <c r="W68" s="202">
        <v>19.100000000000001</v>
      </c>
      <c r="X68" s="202">
        <v>62.65</v>
      </c>
      <c r="Y68" s="202">
        <v>0</v>
      </c>
      <c r="Z68">
        <v>0</v>
      </c>
      <c r="AA68" s="202">
        <v>16.61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58.99</v>
      </c>
      <c r="AQ68" s="202">
        <v>38.11</v>
      </c>
      <c r="AR68" s="202">
        <v>21.42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245.13</v>
      </c>
      <c r="L69" s="202">
        <v>9.08</v>
      </c>
      <c r="M69" s="202">
        <v>61.34</v>
      </c>
      <c r="N69" s="202">
        <v>50.18</v>
      </c>
      <c r="O69" s="202">
        <v>70.87</v>
      </c>
      <c r="P69" s="202">
        <v>23.94</v>
      </c>
      <c r="Q69" s="202">
        <v>8.69</v>
      </c>
      <c r="R69" s="202">
        <v>17.91</v>
      </c>
      <c r="S69" s="202">
        <v>11.15</v>
      </c>
      <c r="T69" s="202">
        <v>0</v>
      </c>
      <c r="U69" s="202">
        <v>59.75</v>
      </c>
      <c r="V69" s="202">
        <v>7.22</v>
      </c>
      <c r="W69" s="202">
        <v>19.100000000000001</v>
      </c>
      <c r="X69" s="202">
        <v>62.65</v>
      </c>
      <c r="Y69" s="202">
        <v>0</v>
      </c>
      <c r="Z69">
        <v>0</v>
      </c>
      <c r="AA69" s="202">
        <v>16.61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58.99</v>
      </c>
      <c r="AQ69" s="202">
        <v>38.11</v>
      </c>
      <c r="AR69" s="202">
        <v>10.93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245.12</v>
      </c>
      <c r="L70" s="202">
        <v>9.08</v>
      </c>
      <c r="M70" s="202">
        <v>61.34</v>
      </c>
      <c r="N70" s="202">
        <v>50.18</v>
      </c>
      <c r="O70" s="202">
        <v>70.87</v>
      </c>
      <c r="P70" s="202">
        <v>23.94</v>
      </c>
      <c r="Q70" s="202">
        <v>8.69</v>
      </c>
      <c r="R70" s="202">
        <v>17.91</v>
      </c>
      <c r="S70" s="202">
        <v>11.15</v>
      </c>
      <c r="T70" s="202">
        <v>0</v>
      </c>
      <c r="U70" s="202">
        <v>59.75</v>
      </c>
      <c r="V70" s="202">
        <v>7.22</v>
      </c>
      <c r="W70" s="202">
        <v>19.100000000000001</v>
      </c>
      <c r="X70" s="202">
        <v>62.65</v>
      </c>
      <c r="Y70" s="202">
        <v>0</v>
      </c>
      <c r="Z70">
        <v>0</v>
      </c>
      <c r="AA70" s="202">
        <v>16.61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58.99</v>
      </c>
      <c r="AQ70" s="202">
        <v>38.11</v>
      </c>
      <c r="AR70" s="202">
        <v>4.29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245.13</v>
      </c>
      <c r="L71" s="202">
        <v>9.08</v>
      </c>
      <c r="M71" s="202">
        <v>61.34</v>
      </c>
      <c r="N71" s="202">
        <v>50.18</v>
      </c>
      <c r="O71" s="202">
        <v>70.87</v>
      </c>
      <c r="P71" s="202">
        <v>23.94</v>
      </c>
      <c r="Q71" s="202">
        <v>8.69</v>
      </c>
      <c r="R71" s="202">
        <v>17.91</v>
      </c>
      <c r="S71" s="202">
        <v>11.15</v>
      </c>
      <c r="T71" s="202">
        <v>0</v>
      </c>
      <c r="U71" s="202">
        <v>59.75</v>
      </c>
      <c r="V71" s="202">
        <v>7.22</v>
      </c>
      <c r="W71" s="202">
        <v>19.100000000000001</v>
      </c>
      <c r="X71" s="202">
        <v>62.65</v>
      </c>
      <c r="Y71" s="202">
        <v>0</v>
      </c>
      <c r="Z71">
        <v>0</v>
      </c>
      <c r="AA71" s="202">
        <v>16.61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58.99</v>
      </c>
      <c r="AQ71" s="202">
        <v>38.11</v>
      </c>
      <c r="AR71" s="202">
        <v>1.37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244.87</v>
      </c>
      <c r="L72" s="202">
        <v>9.08</v>
      </c>
      <c r="M72" s="202">
        <v>61.34</v>
      </c>
      <c r="N72" s="202">
        <v>50.18</v>
      </c>
      <c r="O72" s="202">
        <v>70.87</v>
      </c>
      <c r="P72" s="202">
        <v>23.94</v>
      </c>
      <c r="Q72" s="202">
        <v>8.69</v>
      </c>
      <c r="R72" s="202">
        <v>17.91</v>
      </c>
      <c r="S72" s="202">
        <v>11.15</v>
      </c>
      <c r="T72" s="202">
        <v>0</v>
      </c>
      <c r="U72" s="202">
        <v>59.75</v>
      </c>
      <c r="V72" s="202">
        <v>7.22</v>
      </c>
      <c r="W72" s="202">
        <v>19.100000000000001</v>
      </c>
      <c r="X72" s="202">
        <v>62.65</v>
      </c>
      <c r="Y72" s="202">
        <v>0</v>
      </c>
      <c r="Z72">
        <v>0</v>
      </c>
      <c r="AA72" s="202">
        <v>16.61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58.99</v>
      </c>
      <c r="AQ72" s="202">
        <v>38.11</v>
      </c>
      <c r="AR72" s="202">
        <v>0.89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244.87</v>
      </c>
      <c r="L73" s="202">
        <v>9.08</v>
      </c>
      <c r="M73" s="202">
        <v>61.34</v>
      </c>
      <c r="N73" s="202">
        <v>50.18</v>
      </c>
      <c r="O73" s="202">
        <v>70.87</v>
      </c>
      <c r="P73" s="202">
        <v>23.94</v>
      </c>
      <c r="Q73" s="202">
        <v>8.69</v>
      </c>
      <c r="R73" s="202">
        <v>17.91</v>
      </c>
      <c r="S73" s="202">
        <v>11.15</v>
      </c>
      <c r="T73" s="202">
        <v>0</v>
      </c>
      <c r="U73" s="202">
        <v>59.75</v>
      </c>
      <c r="V73" s="202">
        <v>7.22</v>
      </c>
      <c r="W73" s="202">
        <v>19.100000000000001</v>
      </c>
      <c r="X73" s="202">
        <v>62.65</v>
      </c>
      <c r="Y73" s="202">
        <v>0</v>
      </c>
      <c r="Z73">
        <v>0</v>
      </c>
      <c r="AA73" s="202">
        <v>16.61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58.99</v>
      </c>
      <c r="AQ73" s="202">
        <v>38.11</v>
      </c>
      <c r="AR73" s="202">
        <v>0.37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244.87</v>
      </c>
      <c r="L74" s="202">
        <v>9.08</v>
      </c>
      <c r="M74" s="202">
        <v>61.34</v>
      </c>
      <c r="N74" s="202">
        <v>50.18</v>
      </c>
      <c r="O74" s="202">
        <v>70.87</v>
      </c>
      <c r="P74" s="202">
        <v>23.94</v>
      </c>
      <c r="Q74" s="202">
        <v>8.69</v>
      </c>
      <c r="R74" s="202">
        <v>17.91</v>
      </c>
      <c r="S74" s="202">
        <v>11.15</v>
      </c>
      <c r="T74" s="202">
        <v>0</v>
      </c>
      <c r="U74" s="202">
        <v>59.75</v>
      </c>
      <c r="V74" s="202">
        <v>7.22</v>
      </c>
      <c r="W74" s="202">
        <v>19.100000000000001</v>
      </c>
      <c r="X74" s="202">
        <v>62.65</v>
      </c>
      <c r="Y74" s="202">
        <v>0</v>
      </c>
      <c r="Z74">
        <v>0</v>
      </c>
      <c r="AA74" s="202">
        <v>16.61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58.99</v>
      </c>
      <c r="AQ74" s="202">
        <v>38.11</v>
      </c>
      <c r="AR74" s="202">
        <v>0.21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244.87</v>
      </c>
      <c r="L75" s="202">
        <v>9.08</v>
      </c>
      <c r="M75" s="202">
        <v>61.34</v>
      </c>
      <c r="N75" s="202">
        <v>50.18</v>
      </c>
      <c r="O75" s="202">
        <v>70.87</v>
      </c>
      <c r="P75" s="202">
        <v>23.94</v>
      </c>
      <c r="Q75" s="202">
        <v>8.69</v>
      </c>
      <c r="R75" s="202">
        <v>17.91</v>
      </c>
      <c r="S75" s="202">
        <v>11.15</v>
      </c>
      <c r="T75" s="202">
        <v>0</v>
      </c>
      <c r="U75" s="202">
        <v>59.75</v>
      </c>
      <c r="V75" s="202">
        <v>7.22</v>
      </c>
      <c r="W75" s="202">
        <v>19.100000000000001</v>
      </c>
      <c r="X75" s="202">
        <v>62.65</v>
      </c>
      <c r="Y75" s="202">
        <v>0</v>
      </c>
      <c r="Z75">
        <v>0</v>
      </c>
      <c r="AA75" s="202">
        <v>16.61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58.99</v>
      </c>
      <c r="AQ75" s="202">
        <v>38.11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244.87</v>
      </c>
      <c r="L76" s="202">
        <v>9.08</v>
      </c>
      <c r="M76" s="202">
        <v>61.34</v>
      </c>
      <c r="N76" s="202">
        <v>50.18</v>
      </c>
      <c r="O76" s="202">
        <v>70.87</v>
      </c>
      <c r="P76" s="202">
        <v>23.94</v>
      </c>
      <c r="Q76" s="202">
        <v>8.69</v>
      </c>
      <c r="R76" s="202">
        <v>17.91</v>
      </c>
      <c r="S76" s="202">
        <v>11.15</v>
      </c>
      <c r="T76" s="202">
        <v>0</v>
      </c>
      <c r="U76" s="202">
        <v>59.75</v>
      </c>
      <c r="V76" s="202">
        <v>7.22</v>
      </c>
      <c r="W76" s="202">
        <v>19.100000000000001</v>
      </c>
      <c r="X76" s="202">
        <v>62.65</v>
      </c>
      <c r="Y76" s="202">
        <v>0</v>
      </c>
      <c r="Z76">
        <v>0</v>
      </c>
      <c r="AA76" s="202">
        <v>16.61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58.99</v>
      </c>
      <c r="AQ76" s="202">
        <v>38.11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244.87</v>
      </c>
      <c r="L77" s="202">
        <v>9.08</v>
      </c>
      <c r="M77" s="202">
        <v>61.34</v>
      </c>
      <c r="N77" s="202">
        <v>50.18</v>
      </c>
      <c r="O77" s="202">
        <v>70.87</v>
      </c>
      <c r="P77" s="202">
        <v>23.94</v>
      </c>
      <c r="Q77" s="202">
        <v>8.69</v>
      </c>
      <c r="R77" s="202">
        <v>17.91</v>
      </c>
      <c r="S77" s="202">
        <v>11.15</v>
      </c>
      <c r="T77" s="202">
        <v>0</v>
      </c>
      <c r="U77" s="202">
        <v>59.75</v>
      </c>
      <c r="V77" s="202">
        <v>7.22</v>
      </c>
      <c r="W77" s="202">
        <v>19.100000000000001</v>
      </c>
      <c r="X77" s="202">
        <v>62.65</v>
      </c>
      <c r="Y77" s="202">
        <v>0</v>
      </c>
      <c r="Z77">
        <v>0</v>
      </c>
      <c r="AA77" s="202">
        <v>16.61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58.99</v>
      </c>
      <c r="AQ77" s="202">
        <v>38.11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244.87</v>
      </c>
      <c r="L78" s="202">
        <v>9.08</v>
      </c>
      <c r="M78" s="202">
        <v>61.34</v>
      </c>
      <c r="N78" s="202">
        <v>50.18</v>
      </c>
      <c r="O78" s="202">
        <v>70.87</v>
      </c>
      <c r="P78" s="202">
        <v>23.94</v>
      </c>
      <c r="Q78" s="202">
        <v>8.69</v>
      </c>
      <c r="R78" s="202">
        <v>17.91</v>
      </c>
      <c r="S78" s="202">
        <v>11.15</v>
      </c>
      <c r="T78" s="202">
        <v>0</v>
      </c>
      <c r="U78" s="202">
        <v>59.75</v>
      </c>
      <c r="V78" s="202">
        <v>7.22</v>
      </c>
      <c r="W78" s="202">
        <v>19.100000000000001</v>
      </c>
      <c r="X78" s="202">
        <v>62.65</v>
      </c>
      <c r="Y78" s="202">
        <v>0</v>
      </c>
      <c r="Z78">
        <v>0</v>
      </c>
      <c r="AA78" s="202">
        <v>16.61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58.99</v>
      </c>
      <c r="AQ78" s="202">
        <v>38.11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245.12</v>
      </c>
      <c r="L79" s="202">
        <v>9.08</v>
      </c>
      <c r="M79" s="202">
        <v>61.34</v>
      </c>
      <c r="N79" s="202">
        <v>50.18</v>
      </c>
      <c r="O79" s="202">
        <v>70.87</v>
      </c>
      <c r="P79" s="202">
        <v>23.94</v>
      </c>
      <c r="Q79" s="202">
        <v>8.69</v>
      </c>
      <c r="R79" s="202">
        <v>15.13</v>
      </c>
      <c r="S79" s="202">
        <v>11.15</v>
      </c>
      <c r="T79" s="202">
        <v>0</v>
      </c>
      <c r="U79" s="202">
        <v>59.75</v>
      </c>
      <c r="V79" s="202">
        <v>7.22</v>
      </c>
      <c r="W79" s="202">
        <v>19.100000000000001</v>
      </c>
      <c r="X79" s="202">
        <v>62.65</v>
      </c>
      <c r="Y79" s="202">
        <v>0</v>
      </c>
      <c r="Z79">
        <v>0</v>
      </c>
      <c r="AA79" s="202">
        <v>16.61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58.99</v>
      </c>
      <c r="AQ79" s="202">
        <v>38.11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245.12</v>
      </c>
      <c r="L80" s="202">
        <v>9.08</v>
      </c>
      <c r="M80" s="202">
        <v>61.34</v>
      </c>
      <c r="N80" s="202">
        <v>50.18</v>
      </c>
      <c r="O80" s="202">
        <v>70.87</v>
      </c>
      <c r="P80" s="202">
        <v>23.94</v>
      </c>
      <c r="Q80" s="202">
        <v>8.69</v>
      </c>
      <c r="R80" s="202">
        <v>12.76</v>
      </c>
      <c r="S80" s="202">
        <v>11.15</v>
      </c>
      <c r="T80" s="202">
        <v>0</v>
      </c>
      <c r="U80" s="202">
        <v>59.75</v>
      </c>
      <c r="V80" s="202">
        <v>7.22</v>
      </c>
      <c r="W80" s="202">
        <v>19.100000000000001</v>
      </c>
      <c r="X80" s="202">
        <v>62.65</v>
      </c>
      <c r="Y80" s="202">
        <v>0</v>
      </c>
      <c r="Z80">
        <v>0</v>
      </c>
      <c r="AA80" s="202">
        <v>16.61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58.99</v>
      </c>
      <c r="AQ80" s="202">
        <v>38.11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245.12</v>
      </c>
      <c r="L81" s="202">
        <v>59.76</v>
      </c>
      <c r="M81" s="202">
        <v>61.34</v>
      </c>
      <c r="N81" s="202">
        <v>50.18</v>
      </c>
      <c r="O81" s="202">
        <v>70.87</v>
      </c>
      <c r="P81" s="202">
        <v>23.94</v>
      </c>
      <c r="Q81" s="202">
        <v>8.69</v>
      </c>
      <c r="R81" s="202">
        <v>8.9499999999999993</v>
      </c>
      <c r="S81" s="202">
        <v>11.15</v>
      </c>
      <c r="T81" s="202">
        <v>0</v>
      </c>
      <c r="U81" s="202">
        <v>59.75</v>
      </c>
      <c r="V81" s="202">
        <v>7.22</v>
      </c>
      <c r="W81" s="202">
        <v>19.100000000000001</v>
      </c>
      <c r="X81" s="202">
        <v>62.65</v>
      </c>
      <c r="Y81" s="202">
        <v>0</v>
      </c>
      <c r="Z81">
        <v>0</v>
      </c>
      <c r="AA81" s="202">
        <v>16.61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58.99</v>
      </c>
      <c r="AQ81" s="202">
        <v>38.11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245.12</v>
      </c>
      <c r="L82" s="202">
        <v>84.1</v>
      </c>
      <c r="M82" s="202">
        <v>61.34</v>
      </c>
      <c r="N82" s="202">
        <v>50.18</v>
      </c>
      <c r="O82" s="202">
        <v>70.87</v>
      </c>
      <c r="P82" s="202">
        <v>23.94</v>
      </c>
      <c r="Q82" s="202">
        <v>8.69</v>
      </c>
      <c r="R82" s="202">
        <v>8.74</v>
      </c>
      <c r="S82" s="202">
        <v>11.15</v>
      </c>
      <c r="T82" s="202">
        <v>0</v>
      </c>
      <c r="U82" s="202">
        <v>59.75</v>
      </c>
      <c r="V82" s="202">
        <v>7.22</v>
      </c>
      <c r="W82" s="202">
        <v>19.100000000000001</v>
      </c>
      <c r="X82" s="202">
        <v>62.65</v>
      </c>
      <c r="Y82" s="202">
        <v>0</v>
      </c>
      <c r="Z82">
        <v>0</v>
      </c>
      <c r="AA82" s="202">
        <v>16.61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58.99</v>
      </c>
      <c r="AQ82" s="202">
        <v>38.11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245.12</v>
      </c>
      <c r="L83" s="202">
        <v>135.33000000000001</v>
      </c>
      <c r="M83" s="202">
        <v>61.34</v>
      </c>
      <c r="N83" s="202">
        <v>50.18</v>
      </c>
      <c r="O83" s="202">
        <v>70.87</v>
      </c>
      <c r="P83" s="202">
        <v>23.94</v>
      </c>
      <c r="Q83" s="202">
        <v>8.69</v>
      </c>
      <c r="R83" s="202">
        <v>8.74</v>
      </c>
      <c r="S83" s="202">
        <v>11.15</v>
      </c>
      <c r="T83" s="202">
        <v>0</v>
      </c>
      <c r="U83" s="202">
        <v>59.75</v>
      </c>
      <c r="V83" s="202">
        <v>7.22</v>
      </c>
      <c r="W83" s="202">
        <v>19.100000000000001</v>
      </c>
      <c r="X83" s="202">
        <v>62.65</v>
      </c>
      <c r="Y83" s="202">
        <v>0</v>
      </c>
      <c r="Z83">
        <v>0</v>
      </c>
      <c r="AA83" s="202">
        <v>16.61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58.99</v>
      </c>
      <c r="AQ83" s="202">
        <v>38.11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245.12</v>
      </c>
      <c r="L84" s="202">
        <v>138.75</v>
      </c>
      <c r="M84" s="202">
        <v>61.34</v>
      </c>
      <c r="N84" s="202">
        <v>50.18</v>
      </c>
      <c r="O84" s="202">
        <v>70.87</v>
      </c>
      <c r="P84" s="202">
        <v>23.94</v>
      </c>
      <c r="Q84" s="202">
        <v>8.69</v>
      </c>
      <c r="R84" s="202">
        <v>8.74</v>
      </c>
      <c r="S84" s="202">
        <v>11.15</v>
      </c>
      <c r="T84" s="202">
        <v>0</v>
      </c>
      <c r="U84" s="202">
        <v>59.75</v>
      </c>
      <c r="V84" s="202">
        <v>7.22</v>
      </c>
      <c r="W84" s="202">
        <v>19.100000000000001</v>
      </c>
      <c r="X84" s="202">
        <v>62.65</v>
      </c>
      <c r="Y84" s="202">
        <v>0</v>
      </c>
      <c r="Z84">
        <v>0</v>
      </c>
      <c r="AA84" s="202">
        <v>16.61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58.99</v>
      </c>
      <c r="AQ84" s="202">
        <v>38.11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245.12</v>
      </c>
      <c r="L85" s="202">
        <v>138.75</v>
      </c>
      <c r="M85" s="202">
        <v>61.34</v>
      </c>
      <c r="N85" s="202">
        <v>50.18</v>
      </c>
      <c r="O85" s="202">
        <v>70.87</v>
      </c>
      <c r="P85" s="202">
        <v>23.94</v>
      </c>
      <c r="Q85" s="202">
        <v>8.69</v>
      </c>
      <c r="R85" s="202">
        <v>8.74</v>
      </c>
      <c r="S85" s="202">
        <v>11.15</v>
      </c>
      <c r="T85" s="202">
        <v>0</v>
      </c>
      <c r="U85" s="202">
        <v>59.75</v>
      </c>
      <c r="V85" s="202">
        <v>7.22</v>
      </c>
      <c r="W85" s="202">
        <v>19.100000000000001</v>
      </c>
      <c r="X85" s="202">
        <v>62.65</v>
      </c>
      <c r="Y85" s="202">
        <v>0</v>
      </c>
      <c r="Z85">
        <v>0</v>
      </c>
      <c r="AA85" s="202">
        <v>16.61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58.99</v>
      </c>
      <c r="AQ85" s="202">
        <v>38.11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245.12</v>
      </c>
      <c r="L86" s="202">
        <v>138.75</v>
      </c>
      <c r="M86" s="202">
        <v>61.34</v>
      </c>
      <c r="N86" s="202">
        <v>50.18</v>
      </c>
      <c r="O86" s="202">
        <v>70.87</v>
      </c>
      <c r="P86" s="202">
        <v>23.94</v>
      </c>
      <c r="Q86" s="202">
        <v>8.69</v>
      </c>
      <c r="R86" s="202">
        <v>8.74</v>
      </c>
      <c r="S86" s="202">
        <v>11.15</v>
      </c>
      <c r="T86" s="202">
        <v>0</v>
      </c>
      <c r="U86" s="202">
        <v>59.75</v>
      </c>
      <c r="V86" s="202">
        <v>7.22</v>
      </c>
      <c r="W86" s="202">
        <v>19.100000000000001</v>
      </c>
      <c r="X86" s="202">
        <v>62.65</v>
      </c>
      <c r="Y86" s="202">
        <v>0</v>
      </c>
      <c r="Z86">
        <v>0</v>
      </c>
      <c r="AA86" s="202">
        <v>16.61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58.99</v>
      </c>
      <c r="AQ86" s="202">
        <v>38.11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245.12</v>
      </c>
      <c r="L87" s="202">
        <v>138.75</v>
      </c>
      <c r="M87" s="202">
        <v>61.34</v>
      </c>
      <c r="N87" s="202">
        <v>50.18</v>
      </c>
      <c r="O87" s="202">
        <v>70.87</v>
      </c>
      <c r="P87" s="202">
        <v>23.94</v>
      </c>
      <c r="Q87" s="202">
        <v>8.69</v>
      </c>
      <c r="R87" s="202">
        <v>8.74</v>
      </c>
      <c r="S87" s="202">
        <v>11.15</v>
      </c>
      <c r="T87" s="202">
        <v>0</v>
      </c>
      <c r="U87" s="202">
        <v>59.75</v>
      </c>
      <c r="V87" s="202">
        <v>7.22</v>
      </c>
      <c r="W87" s="202">
        <v>19.100000000000001</v>
      </c>
      <c r="X87" s="202">
        <v>62.65</v>
      </c>
      <c r="Y87" s="202">
        <v>0</v>
      </c>
      <c r="Z87">
        <v>0</v>
      </c>
      <c r="AA87" s="202">
        <v>16.61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58.99</v>
      </c>
      <c r="AQ87" s="202">
        <v>38.11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245.12</v>
      </c>
      <c r="L88" s="202">
        <v>90.65</v>
      </c>
      <c r="M88" s="202">
        <v>61.34</v>
      </c>
      <c r="N88" s="202">
        <v>50.18</v>
      </c>
      <c r="O88" s="202">
        <v>70.87</v>
      </c>
      <c r="P88" s="202">
        <v>23.94</v>
      </c>
      <c r="Q88" s="202">
        <v>8.69</v>
      </c>
      <c r="R88" s="202">
        <v>8.74</v>
      </c>
      <c r="S88" s="202">
        <v>11.15</v>
      </c>
      <c r="T88" s="202">
        <v>0</v>
      </c>
      <c r="U88" s="202">
        <v>59.75</v>
      </c>
      <c r="V88" s="202">
        <v>7.22</v>
      </c>
      <c r="W88" s="202">
        <v>19.100000000000001</v>
      </c>
      <c r="X88" s="202">
        <v>62.65</v>
      </c>
      <c r="Y88" s="202">
        <v>0</v>
      </c>
      <c r="Z88">
        <v>0</v>
      </c>
      <c r="AA88" s="202">
        <v>16.61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58.99</v>
      </c>
      <c r="AQ88" s="202">
        <v>38.11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245.12</v>
      </c>
      <c r="L89" s="202">
        <v>90.65</v>
      </c>
      <c r="M89" s="202">
        <v>61.34</v>
      </c>
      <c r="N89" s="202">
        <v>50.18</v>
      </c>
      <c r="O89" s="202">
        <v>70.87</v>
      </c>
      <c r="P89" s="202">
        <v>23.94</v>
      </c>
      <c r="Q89" s="202">
        <v>8.69</v>
      </c>
      <c r="R89" s="202">
        <v>8.74</v>
      </c>
      <c r="S89" s="202">
        <v>11.15</v>
      </c>
      <c r="T89" s="202">
        <v>0</v>
      </c>
      <c r="U89" s="202">
        <v>59.75</v>
      </c>
      <c r="V89" s="202">
        <v>7.22</v>
      </c>
      <c r="W89" s="202">
        <v>19.100000000000001</v>
      </c>
      <c r="X89" s="202">
        <v>62.65</v>
      </c>
      <c r="Y89" s="202">
        <v>0</v>
      </c>
      <c r="Z89">
        <v>0</v>
      </c>
      <c r="AA89" s="202">
        <v>16.61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58.99</v>
      </c>
      <c r="AQ89" s="202">
        <v>38.11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245.12</v>
      </c>
      <c r="L90" s="202">
        <v>42.55</v>
      </c>
      <c r="M90" s="202">
        <v>61.34</v>
      </c>
      <c r="N90" s="202">
        <v>50.18</v>
      </c>
      <c r="O90" s="202">
        <v>70.87</v>
      </c>
      <c r="P90" s="202">
        <v>23.94</v>
      </c>
      <c r="Q90" s="202">
        <v>8.69</v>
      </c>
      <c r="R90" s="202">
        <v>8.74</v>
      </c>
      <c r="S90" s="202">
        <v>11.15</v>
      </c>
      <c r="T90" s="202">
        <v>0</v>
      </c>
      <c r="U90" s="202">
        <v>59.75</v>
      </c>
      <c r="V90" s="202">
        <v>7.22</v>
      </c>
      <c r="W90" s="202">
        <v>19.100000000000001</v>
      </c>
      <c r="X90" s="202">
        <v>62.65</v>
      </c>
      <c r="Y90" s="202">
        <v>0</v>
      </c>
      <c r="Z90">
        <v>0</v>
      </c>
      <c r="AA90" s="202">
        <v>16.61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58.99</v>
      </c>
      <c r="AQ90" s="202">
        <v>38.11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249.72</v>
      </c>
      <c r="L91" s="202">
        <v>9.08</v>
      </c>
      <c r="M91" s="202">
        <v>61.34</v>
      </c>
      <c r="N91" s="202">
        <v>50.18</v>
      </c>
      <c r="O91" s="202">
        <v>70.87</v>
      </c>
      <c r="P91" s="202">
        <v>23.94</v>
      </c>
      <c r="Q91" s="202">
        <v>8.69</v>
      </c>
      <c r="R91" s="202">
        <v>8.74</v>
      </c>
      <c r="S91" s="202">
        <v>11.15</v>
      </c>
      <c r="T91" s="202">
        <v>0</v>
      </c>
      <c r="U91" s="202">
        <v>59.75</v>
      </c>
      <c r="V91" s="202">
        <v>7.51</v>
      </c>
      <c r="W91" s="202">
        <v>19.100000000000001</v>
      </c>
      <c r="X91" s="202">
        <v>62.65</v>
      </c>
      <c r="Y91" s="202">
        <v>0</v>
      </c>
      <c r="Z91">
        <v>0</v>
      </c>
      <c r="AA91" s="202">
        <v>16.61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58.99</v>
      </c>
      <c r="AQ91" s="202">
        <v>38.11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245.12</v>
      </c>
      <c r="L92" s="202">
        <v>9.08</v>
      </c>
      <c r="M92" s="202">
        <v>61.34</v>
      </c>
      <c r="N92" s="202">
        <v>50.18</v>
      </c>
      <c r="O92" s="202">
        <v>70.87</v>
      </c>
      <c r="P92" s="202">
        <v>23.94</v>
      </c>
      <c r="Q92" s="202">
        <v>8.69</v>
      </c>
      <c r="R92" s="202">
        <v>8.74</v>
      </c>
      <c r="S92" s="202">
        <v>11.15</v>
      </c>
      <c r="T92" s="202">
        <v>0</v>
      </c>
      <c r="U92" s="202">
        <v>59.75</v>
      </c>
      <c r="V92" s="202">
        <v>7.22</v>
      </c>
      <c r="W92" s="202">
        <v>19.100000000000001</v>
      </c>
      <c r="X92" s="202">
        <v>62.65</v>
      </c>
      <c r="Y92" s="202">
        <v>0</v>
      </c>
      <c r="Z92">
        <v>0</v>
      </c>
      <c r="AA92" s="202">
        <v>16.61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58.99</v>
      </c>
      <c r="AQ92" s="202">
        <v>38.11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245.12</v>
      </c>
      <c r="L93" s="202">
        <v>9.08</v>
      </c>
      <c r="M93" s="202">
        <v>61.34</v>
      </c>
      <c r="N93" s="202">
        <v>50.18</v>
      </c>
      <c r="O93" s="202">
        <v>70.87</v>
      </c>
      <c r="P93" s="202">
        <v>23.94</v>
      </c>
      <c r="Q93" s="202">
        <v>8.69</v>
      </c>
      <c r="R93" s="202">
        <v>8.74</v>
      </c>
      <c r="S93" s="202">
        <v>11.15</v>
      </c>
      <c r="T93" s="202">
        <v>0</v>
      </c>
      <c r="U93" s="202">
        <v>59.75</v>
      </c>
      <c r="V93" s="202">
        <v>7.22</v>
      </c>
      <c r="W93" s="202">
        <v>19.100000000000001</v>
      </c>
      <c r="X93" s="202">
        <v>62.65</v>
      </c>
      <c r="Y93" s="202">
        <v>0</v>
      </c>
      <c r="Z93">
        <v>0</v>
      </c>
      <c r="AA93" s="202">
        <v>16.61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58.99</v>
      </c>
      <c r="AQ93" s="202">
        <v>38.11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245.12</v>
      </c>
      <c r="L94" s="202">
        <v>9.08</v>
      </c>
      <c r="M94" s="202">
        <v>61.34</v>
      </c>
      <c r="N94" s="202">
        <v>50.18</v>
      </c>
      <c r="O94" s="202">
        <v>70.87</v>
      </c>
      <c r="P94" s="202">
        <v>23.94</v>
      </c>
      <c r="Q94" s="202">
        <v>8.69</v>
      </c>
      <c r="R94" s="202">
        <v>8.74</v>
      </c>
      <c r="S94" s="202">
        <v>11.15</v>
      </c>
      <c r="T94" s="202">
        <v>0</v>
      </c>
      <c r="U94" s="202">
        <v>59.75</v>
      </c>
      <c r="V94" s="202">
        <v>7.22</v>
      </c>
      <c r="W94" s="202">
        <v>19.100000000000001</v>
      </c>
      <c r="X94" s="202">
        <v>62.65</v>
      </c>
      <c r="Y94" s="202">
        <v>0</v>
      </c>
      <c r="Z94">
        <v>0</v>
      </c>
      <c r="AA94" s="202">
        <v>16.61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58.99</v>
      </c>
      <c r="AQ94" s="202">
        <v>38.11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245.12</v>
      </c>
      <c r="L95" s="202">
        <v>9.08</v>
      </c>
      <c r="M95" s="202">
        <v>61.34</v>
      </c>
      <c r="N95" s="202">
        <v>50.18</v>
      </c>
      <c r="O95" s="202">
        <v>70.87</v>
      </c>
      <c r="P95" s="202">
        <v>23.94</v>
      </c>
      <c r="Q95" s="202">
        <v>8.69</v>
      </c>
      <c r="R95" s="202">
        <v>8.74</v>
      </c>
      <c r="S95" s="202">
        <v>11.15</v>
      </c>
      <c r="T95" s="202">
        <v>0</v>
      </c>
      <c r="U95" s="202">
        <v>59.75</v>
      </c>
      <c r="V95" s="202">
        <v>7.22</v>
      </c>
      <c r="W95" s="202">
        <v>19.100000000000001</v>
      </c>
      <c r="X95" s="202">
        <v>62.65</v>
      </c>
      <c r="Y95" s="202">
        <v>0</v>
      </c>
      <c r="Z95">
        <v>0</v>
      </c>
      <c r="AA95" s="202">
        <v>16.2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58.99</v>
      </c>
      <c r="AQ95" s="202">
        <v>38.11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245.12</v>
      </c>
      <c r="L96" s="202">
        <v>9.08</v>
      </c>
      <c r="M96" s="202">
        <v>61.34</v>
      </c>
      <c r="N96" s="202">
        <v>50.18</v>
      </c>
      <c r="O96" s="202">
        <v>70.87</v>
      </c>
      <c r="P96" s="202">
        <v>23.94</v>
      </c>
      <c r="Q96" s="202">
        <v>8.69</v>
      </c>
      <c r="R96" s="202">
        <v>8.74</v>
      </c>
      <c r="S96" s="202">
        <v>11.15</v>
      </c>
      <c r="T96" s="202">
        <v>0</v>
      </c>
      <c r="U96" s="202">
        <v>59.75</v>
      </c>
      <c r="V96" s="202">
        <v>7.22</v>
      </c>
      <c r="W96" s="202">
        <v>19.11</v>
      </c>
      <c r="X96" s="202">
        <v>62.65</v>
      </c>
      <c r="Y96" s="202">
        <v>0</v>
      </c>
      <c r="Z96">
        <v>0</v>
      </c>
      <c r="AA96" s="202">
        <v>16.2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58.99</v>
      </c>
      <c r="AQ96" s="202">
        <v>38.11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245.12</v>
      </c>
      <c r="L97" s="202">
        <v>9.08</v>
      </c>
      <c r="M97" s="202">
        <v>61.34</v>
      </c>
      <c r="N97" s="202">
        <v>50.18</v>
      </c>
      <c r="O97" s="202">
        <v>70.87</v>
      </c>
      <c r="P97" s="202">
        <v>23.94</v>
      </c>
      <c r="Q97" s="202">
        <v>8.69</v>
      </c>
      <c r="R97" s="202">
        <v>8.74</v>
      </c>
      <c r="S97" s="202">
        <v>11.15</v>
      </c>
      <c r="T97" s="202">
        <v>0</v>
      </c>
      <c r="U97" s="202">
        <v>59.75</v>
      </c>
      <c r="V97" s="202">
        <v>7.22</v>
      </c>
      <c r="W97" s="202">
        <v>19.11</v>
      </c>
      <c r="X97" s="202">
        <v>62.65</v>
      </c>
      <c r="Y97" s="202">
        <v>0</v>
      </c>
      <c r="Z97">
        <v>0</v>
      </c>
      <c r="AA97" s="202">
        <v>16.2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58.99</v>
      </c>
      <c r="AQ97" s="202">
        <v>38.11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245.12</v>
      </c>
      <c r="L98" s="202">
        <v>9.08</v>
      </c>
      <c r="M98" s="202">
        <v>61.34</v>
      </c>
      <c r="N98" s="202">
        <v>50.18</v>
      </c>
      <c r="O98" s="202">
        <v>70.87</v>
      </c>
      <c r="P98" s="202">
        <v>23.94</v>
      </c>
      <c r="Q98" s="202">
        <v>8.69</v>
      </c>
      <c r="R98" s="202">
        <v>8.74</v>
      </c>
      <c r="S98" s="202">
        <v>11.15</v>
      </c>
      <c r="T98" s="202">
        <v>0</v>
      </c>
      <c r="U98" s="202">
        <v>59.75</v>
      </c>
      <c r="V98" s="202">
        <v>7.22</v>
      </c>
      <c r="W98" s="202">
        <v>19.11</v>
      </c>
      <c r="X98" s="202">
        <v>62.65</v>
      </c>
      <c r="Y98" s="202">
        <v>0</v>
      </c>
      <c r="Z98">
        <v>0</v>
      </c>
      <c r="AA98" s="202">
        <v>16.2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58.99</v>
      </c>
      <c r="AQ98" s="202">
        <v>38.11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5.3490299999999955</v>
      </c>
      <c r="L99">
        <f t="shared" si="0"/>
        <v>0.44228749999999994</v>
      </c>
      <c r="M99">
        <f t="shared" si="0"/>
        <v>1.4166175000000016</v>
      </c>
      <c r="N99">
        <f t="shared" si="0"/>
        <v>1.1592724999999993</v>
      </c>
      <c r="O99">
        <f t="shared" si="0"/>
        <v>1.7008799999999977</v>
      </c>
      <c r="P99">
        <f t="shared" si="0"/>
        <v>0.55358000000000096</v>
      </c>
      <c r="Q99">
        <f t="shared" si="0"/>
        <v>0.1948350000000004</v>
      </c>
      <c r="R99">
        <f t="shared" si="0"/>
        <v>0.35230250000000013</v>
      </c>
      <c r="S99">
        <f t="shared" si="0"/>
        <v>0.24851249999999964</v>
      </c>
      <c r="T99">
        <f t="shared" si="0"/>
        <v>0</v>
      </c>
      <c r="U99">
        <f t="shared" si="0"/>
        <v>1.4291050000000001</v>
      </c>
      <c r="V99">
        <f t="shared" si="0"/>
        <v>0.16626000000000027</v>
      </c>
      <c r="W99">
        <f t="shared" si="0"/>
        <v>0.43782249999999928</v>
      </c>
      <c r="X99">
        <f t="shared" si="0"/>
        <v>1.4399049999999987</v>
      </c>
      <c r="Y99">
        <f t="shared" si="0"/>
        <v>0</v>
      </c>
      <c r="Z99">
        <f t="shared" si="0"/>
        <v>0</v>
      </c>
      <c r="AA99">
        <f t="shared" si="0"/>
        <v>0.39228499999999955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1.3088524999999973</v>
      </c>
      <c r="AQ99">
        <f t="shared" ref="AQ99:AT99" si="1">SUM(AQ3:AQ98)/4000</f>
        <v>0.86632500000000057</v>
      </c>
      <c r="AR99">
        <f t="shared" si="1"/>
        <v>0.39043749999999999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20.2</v>
      </c>
      <c r="L3" s="202">
        <v>33.67</v>
      </c>
      <c r="M3" s="202">
        <v>0</v>
      </c>
      <c r="N3" s="202">
        <v>29.02</v>
      </c>
      <c r="O3" s="202">
        <v>48.73</v>
      </c>
      <c r="P3" s="202">
        <v>60.06</v>
      </c>
      <c r="Q3" s="202">
        <v>2.89</v>
      </c>
      <c r="R3" s="202">
        <v>5.77</v>
      </c>
      <c r="S3" s="202">
        <v>3.85</v>
      </c>
      <c r="T3" s="202">
        <v>0</v>
      </c>
      <c r="U3" s="202">
        <v>318.39</v>
      </c>
      <c r="V3" s="202">
        <v>1.92</v>
      </c>
      <c r="W3" s="202">
        <v>5.77</v>
      </c>
      <c r="X3" s="202">
        <v>18.28</v>
      </c>
      <c r="Y3" s="202">
        <v>0</v>
      </c>
      <c r="Z3">
        <v>0</v>
      </c>
      <c r="AA3" s="202">
        <v>8.8699999999999992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17.32</v>
      </c>
      <c r="AQ3" s="202">
        <v>11.54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34.840000000000003</v>
      </c>
      <c r="L4" s="202">
        <v>33.67</v>
      </c>
      <c r="M4" s="202">
        <v>0</v>
      </c>
      <c r="N4" s="202">
        <v>29.02</v>
      </c>
      <c r="O4" s="202">
        <v>48.73</v>
      </c>
      <c r="P4" s="202">
        <v>60.06</v>
      </c>
      <c r="Q4" s="202">
        <v>2.89</v>
      </c>
      <c r="R4" s="202">
        <v>5.77</v>
      </c>
      <c r="S4" s="202">
        <v>3.85</v>
      </c>
      <c r="T4" s="202">
        <v>0</v>
      </c>
      <c r="U4" s="202">
        <v>318.39</v>
      </c>
      <c r="V4" s="202">
        <v>1.92</v>
      </c>
      <c r="W4" s="202">
        <v>5.77</v>
      </c>
      <c r="X4" s="202">
        <v>18.28</v>
      </c>
      <c r="Y4" s="202">
        <v>0</v>
      </c>
      <c r="Z4">
        <v>0</v>
      </c>
      <c r="AA4" s="202">
        <v>8.8699999999999992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17.32</v>
      </c>
      <c r="AQ4" s="202">
        <v>11.54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34.840000000000003</v>
      </c>
      <c r="L5" s="202">
        <v>33.67</v>
      </c>
      <c r="M5" s="202">
        <v>0</v>
      </c>
      <c r="N5" s="202">
        <v>29.02</v>
      </c>
      <c r="O5" s="202">
        <v>48.73</v>
      </c>
      <c r="P5" s="202">
        <v>60.06</v>
      </c>
      <c r="Q5" s="202">
        <v>2.89</v>
      </c>
      <c r="R5" s="202">
        <v>5.77</v>
      </c>
      <c r="S5" s="202">
        <v>3.85</v>
      </c>
      <c r="T5" s="202">
        <v>0</v>
      </c>
      <c r="U5" s="202">
        <v>318.39</v>
      </c>
      <c r="V5" s="202">
        <v>1.92</v>
      </c>
      <c r="W5" s="202">
        <v>5.77</v>
      </c>
      <c r="X5" s="202">
        <v>18.28</v>
      </c>
      <c r="Y5" s="202">
        <v>0</v>
      </c>
      <c r="Z5">
        <v>0</v>
      </c>
      <c r="AA5" s="202">
        <v>8.8699999999999992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17.32</v>
      </c>
      <c r="AQ5" s="202">
        <v>11.54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34.840000000000003</v>
      </c>
      <c r="L6" s="202">
        <v>33.67</v>
      </c>
      <c r="M6" s="202">
        <v>0</v>
      </c>
      <c r="N6" s="202">
        <v>29.02</v>
      </c>
      <c r="O6" s="202">
        <v>48.73</v>
      </c>
      <c r="P6" s="202">
        <v>60.06</v>
      </c>
      <c r="Q6" s="202">
        <v>2.89</v>
      </c>
      <c r="R6" s="202">
        <v>5.77</v>
      </c>
      <c r="S6" s="202">
        <v>3.85</v>
      </c>
      <c r="T6" s="202">
        <v>0</v>
      </c>
      <c r="U6" s="202">
        <v>318.39</v>
      </c>
      <c r="V6" s="202">
        <v>1.92</v>
      </c>
      <c r="W6" s="202">
        <v>5.77</v>
      </c>
      <c r="X6" s="202">
        <v>18.28</v>
      </c>
      <c r="Y6" s="202">
        <v>0</v>
      </c>
      <c r="Z6">
        <v>0</v>
      </c>
      <c r="AA6" s="202">
        <v>8.8699999999999992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17.32</v>
      </c>
      <c r="AQ6" s="202">
        <v>11.54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34.840000000000003</v>
      </c>
      <c r="L7" s="202">
        <v>33.67</v>
      </c>
      <c r="M7" s="202">
        <v>0</v>
      </c>
      <c r="N7" s="202">
        <v>29.02</v>
      </c>
      <c r="O7" s="202">
        <v>48.73</v>
      </c>
      <c r="P7" s="202">
        <v>60.06</v>
      </c>
      <c r="Q7" s="202">
        <v>3</v>
      </c>
      <c r="R7" s="202">
        <v>5.77</v>
      </c>
      <c r="S7" s="202">
        <v>3.85</v>
      </c>
      <c r="T7" s="202">
        <v>0</v>
      </c>
      <c r="U7" s="202">
        <v>318.39</v>
      </c>
      <c r="V7" s="202">
        <v>1.92</v>
      </c>
      <c r="W7" s="202">
        <v>5.77</v>
      </c>
      <c r="X7" s="202">
        <v>18.28</v>
      </c>
      <c r="Y7" s="202">
        <v>0</v>
      </c>
      <c r="Z7">
        <v>0</v>
      </c>
      <c r="AA7" s="202">
        <v>8.8699999999999992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17.32</v>
      </c>
      <c r="AQ7" s="202">
        <v>14.59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34.840000000000003</v>
      </c>
      <c r="L8" s="202">
        <v>33.67</v>
      </c>
      <c r="M8" s="202">
        <v>0</v>
      </c>
      <c r="N8" s="202">
        <v>29.02</v>
      </c>
      <c r="O8" s="202">
        <v>48.73</v>
      </c>
      <c r="P8" s="202">
        <v>60.06</v>
      </c>
      <c r="Q8" s="202">
        <v>3</v>
      </c>
      <c r="R8" s="202">
        <v>5.77</v>
      </c>
      <c r="S8" s="202">
        <v>3.85</v>
      </c>
      <c r="T8" s="202">
        <v>0</v>
      </c>
      <c r="U8" s="202">
        <v>318.39</v>
      </c>
      <c r="V8" s="202">
        <v>2.06</v>
      </c>
      <c r="W8" s="202">
        <v>5.77</v>
      </c>
      <c r="X8" s="202">
        <v>18.28</v>
      </c>
      <c r="Y8" s="202">
        <v>0</v>
      </c>
      <c r="Z8">
        <v>0</v>
      </c>
      <c r="AA8" s="202">
        <v>8.8699999999999992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17.32</v>
      </c>
      <c r="AQ8" s="202">
        <v>14.59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34.840000000000003</v>
      </c>
      <c r="L9" s="202">
        <v>33.67</v>
      </c>
      <c r="M9" s="202">
        <v>0</v>
      </c>
      <c r="N9" s="202">
        <v>29.02</v>
      </c>
      <c r="O9" s="202">
        <v>48.73</v>
      </c>
      <c r="P9" s="202">
        <v>60.06</v>
      </c>
      <c r="Q9" s="202">
        <v>3</v>
      </c>
      <c r="R9" s="202">
        <v>5.77</v>
      </c>
      <c r="S9" s="202">
        <v>3.85</v>
      </c>
      <c r="T9" s="202">
        <v>0</v>
      </c>
      <c r="U9" s="202">
        <v>318.39</v>
      </c>
      <c r="V9" s="202">
        <v>2.06</v>
      </c>
      <c r="W9" s="202">
        <v>5.77</v>
      </c>
      <c r="X9" s="202">
        <v>18.28</v>
      </c>
      <c r="Y9" s="202">
        <v>0</v>
      </c>
      <c r="Z9">
        <v>0</v>
      </c>
      <c r="AA9" s="202">
        <v>8.8699999999999992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17.32</v>
      </c>
      <c r="AQ9" s="202">
        <v>14.59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34.840000000000003</v>
      </c>
      <c r="L10" s="202">
        <v>33.67</v>
      </c>
      <c r="M10" s="202">
        <v>0</v>
      </c>
      <c r="N10" s="202">
        <v>29.02</v>
      </c>
      <c r="O10" s="202">
        <v>48.73</v>
      </c>
      <c r="P10" s="202">
        <v>60.06</v>
      </c>
      <c r="Q10" s="202">
        <v>3</v>
      </c>
      <c r="R10" s="202">
        <v>5.77</v>
      </c>
      <c r="S10" s="202">
        <v>3.85</v>
      </c>
      <c r="T10" s="202">
        <v>0</v>
      </c>
      <c r="U10" s="202">
        <v>318.39</v>
      </c>
      <c r="V10" s="202">
        <v>2.06</v>
      </c>
      <c r="W10" s="202">
        <v>5.77</v>
      </c>
      <c r="X10" s="202">
        <v>18.28</v>
      </c>
      <c r="Y10" s="202">
        <v>0</v>
      </c>
      <c r="Z10">
        <v>0</v>
      </c>
      <c r="AA10" s="202">
        <v>8.8699999999999992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17.32</v>
      </c>
      <c r="AQ10" s="202">
        <v>14.59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34.840000000000003</v>
      </c>
      <c r="L11" s="202">
        <v>33.67</v>
      </c>
      <c r="M11" s="202">
        <v>0</v>
      </c>
      <c r="N11" s="202">
        <v>29.02</v>
      </c>
      <c r="O11" s="202">
        <v>48.73</v>
      </c>
      <c r="P11" s="202">
        <v>60.06</v>
      </c>
      <c r="Q11" s="202">
        <v>3</v>
      </c>
      <c r="R11" s="202">
        <v>5.77</v>
      </c>
      <c r="S11" s="202">
        <v>3.85</v>
      </c>
      <c r="T11" s="202">
        <v>0</v>
      </c>
      <c r="U11" s="202">
        <v>318.39</v>
      </c>
      <c r="V11" s="202">
        <v>2.06</v>
      </c>
      <c r="W11" s="202">
        <v>5.98</v>
      </c>
      <c r="X11" s="202">
        <v>18.63</v>
      </c>
      <c r="Y11" s="202">
        <v>0</v>
      </c>
      <c r="Z11">
        <v>0</v>
      </c>
      <c r="AA11" s="202">
        <v>8.8699999999999992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17.32</v>
      </c>
      <c r="AQ11" s="202">
        <v>14.59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34.840000000000003</v>
      </c>
      <c r="L12" s="202">
        <v>33.67</v>
      </c>
      <c r="M12" s="202">
        <v>0</v>
      </c>
      <c r="N12" s="202">
        <v>29.02</v>
      </c>
      <c r="O12" s="202">
        <v>48.73</v>
      </c>
      <c r="P12" s="202">
        <v>60.06</v>
      </c>
      <c r="Q12" s="202">
        <v>3</v>
      </c>
      <c r="R12" s="202">
        <v>5.77</v>
      </c>
      <c r="S12" s="202">
        <v>3.85</v>
      </c>
      <c r="T12" s="202">
        <v>0</v>
      </c>
      <c r="U12" s="202">
        <v>318.39</v>
      </c>
      <c r="V12" s="202">
        <v>2.06</v>
      </c>
      <c r="W12" s="202">
        <v>5.98</v>
      </c>
      <c r="X12" s="202">
        <v>18.63</v>
      </c>
      <c r="Y12" s="202">
        <v>0</v>
      </c>
      <c r="Z12">
        <v>0</v>
      </c>
      <c r="AA12" s="202">
        <v>8.8699999999999992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17.32</v>
      </c>
      <c r="AQ12" s="202">
        <v>14.59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34.840000000000003</v>
      </c>
      <c r="L13" s="202">
        <v>33.67</v>
      </c>
      <c r="M13" s="202">
        <v>0</v>
      </c>
      <c r="N13" s="202">
        <v>29.02</v>
      </c>
      <c r="O13" s="202">
        <v>48.73</v>
      </c>
      <c r="P13" s="202">
        <v>60.06</v>
      </c>
      <c r="Q13" s="202">
        <v>3</v>
      </c>
      <c r="R13" s="202">
        <v>5.77</v>
      </c>
      <c r="S13" s="202">
        <v>3.85</v>
      </c>
      <c r="T13" s="202">
        <v>0</v>
      </c>
      <c r="U13" s="202">
        <v>318.39</v>
      </c>
      <c r="V13" s="202">
        <v>2.06</v>
      </c>
      <c r="W13" s="202">
        <v>5.98</v>
      </c>
      <c r="X13" s="202">
        <v>18.63</v>
      </c>
      <c r="Y13" s="202">
        <v>0</v>
      </c>
      <c r="Z13">
        <v>0</v>
      </c>
      <c r="AA13" s="202">
        <v>8.8699999999999992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17.32</v>
      </c>
      <c r="AQ13" s="202">
        <v>14.59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34.840000000000003</v>
      </c>
      <c r="L14" s="202">
        <v>33.67</v>
      </c>
      <c r="M14" s="202">
        <v>0</v>
      </c>
      <c r="N14" s="202">
        <v>29.02</v>
      </c>
      <c r="O14" s="202">
        <v>48.73</v>
      </c>
      <c r="P14" s="202">
        <v>60.06</v>
      </c>
      <c r="Q14" s="202">
        <v>3</v>
      </c>
      <c r="R14" s="202">
        <v>5.77</v>
      </c>
      <c r="S14" s="202">
        <v>3.85</v>
      </c>
      <c r="T14" s="202">
        <v>0</v>
      </c>
      <c r="U14" s="202">
        <v>318.39</v>
      </c>
      <c r="V14" s="202">
        <v>2.06</v>
      </c>
      <c r="W14" s="202">
        <v>5.98</v>
      </c>
      <c r="X14" s="202">
        <v>18.63</v>
      </c>
      <c r="Y14" s="202">
        <v>0</v>
      </c>
      <c r="Z14">
        <v>0</v>
      </c>
      <c r="AA14" s="202">
        <v>8.8699999999999992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17.32</v>
      </c>
      <c r="AQ14" s="202">
        <v>14.59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36</v>
      </c>
      <c r="L15" s="202">
        <v>33.67</v>
      </c>
      <c r="M15" s="202">
        <v>0</v>
      </c>
      <c r="N15" s="202">
        <v>29.02</v>
      </c>
      <c r="O15" s="202">
        <v>48.73</v>
      </c>
      <c r="P15" s="202">
        <v>60.06</v>
      </c>
      <c r="Q15" s="202">
        <v>3</v>
      </c>
      <c r="R15" s="202">
        <v>5.58</v>
      </c>
      <c r="S15" s="202">
        <v>3.85</v>
      </c>
      <c r="T15" s="202">
        <v>0</v>
      </c>
      <c r="U15" s="202">
        <v>318.39</v>
      </c>
      <c r="V15" s="202">
        <v>2.06</v>
      </c>
      <c r="W15" s="202">
        <v>5.98</v>
      </c>
      <c r="X15" s="202">
        <v>17.87</v>
      </c>
      <c r="Y15" s="202">
        <v>0</v>
      </c>
      <c r="Z15">
        <v>0</v>
      </c>
      <c r="AA15" s="202">
        <v>8.8699999999999992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16.600000000000001</v>
      </c>
      <c r="AQ15" s="202">
        <v>14.59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36</v>
      </c>
      <c r="L16" s="202">
        <v>33.67</v>
      </c>
      <c r="M16" s="202">
        <v>0</v>
      </c>
      <c r="N16" s="202">
        <v>29.02</v>
      </c>
      <c r="O16" s="202">
        <v>48.73</v>
      </c>
      <c r="P16" s="202">
        <v>60.06</v>
      </c>
      <c r="Q16" s="202">
        <v>3</v>
      </c>
      <c r="R16" s="202">
        <v>5.58</v>
      </c>
      <c r="S16" s="202">
        <v>3.85</v>
      </c>
      <c r="T16" s="202">
        <v>0</v>
      </c>
      <c r="U16" s="202">
        <v>318.39</v>
      </c>
      <c r="V16" s="202">
        <v>2.06</v>
      </c>
      <c r="W16" s="202">
        <v>5.98</v>
      </c>
      <c r="X16" s="202">
        <v>17.87</v>
      </c>
      <c r="Y16" s="202">
        <v>0</v>
      </c>
      <c r="Z16">
        <v>0</v>
      </c>
      <c r="AA16" s="202">
        <v>8.8699999999999992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16.600000000000001</v>
      </c>
      <c r="AQ16" s="202">
        <v>14.59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36</v>
      </c>
      <c r="L17" s="202">
        <v>33.67</v>
      </c>
      <c r="M17" s="202">
        <v>0</v>
      </c>
      <c r="N17" s="202">
        <v>29.02</v>
      </c>
      <c r="O17" s="202">
        <v>48.73</v>
      </c>
      <c r="P17" s="202">
        <v>60.06</v>
      </c>
      <c r="Q17" s="202">
        <v>3</v>
      </c>
      <c r="R17" s="202">
        <v>5.58</v>
      </c>
      <c r="S17" s="202">
        <v>3.85</v>
      </c>
      <c r="T17" s="202">
        <v>0</v>
      </c>
      <c r="U17" s="202">
        <v>318.38</v>
      </c>
      <c r="V17" s="202">
        <v>2.06</v>
      </c>
      <c r="W17" s="202">
        <v>5.98</v>
      </c>
      <c r="X17" s="202">
        <v>17.87</v>
      </c>
      <c r="Y17" s="202">
        <v>0</v>
      </c>
      <c r="Z17">
        <v>0</v>
      </c>
      <c r="AA17" s="202">
        <v>8.8699999999999992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16.350000000000001</v>
      </c>
      <c r="AQ17" s="202">
        <v>14.59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36</v>
      </c>
      <c r="L18" s="202">
        <v>33.67</v>
      </c>
      <c r="M18" s="202">
        <v>0</v>
      </c>
      <c r="N18" s="202">
        <v>29.02</v>
      </c>
      <c r="O18" s="202">
        <v>48.73</v>
      </c>
      <c r="P18" s="202">
        <v>60.06</v>
      </c>
      <c r="Q18" s="202">
        <v>3</v>
      </c>
      <c r="R18" s="202">
        <v>5.58</v>
      </c>
      <c r="S18" s="202">
        <v>3.85</v>
      </c>
      <c r="T18" s="202">
        <v>0</v>
      </c>
      <c r="U18" s="202">
        <v>318.38</v>
      </c>
      <c r="V18" s="202">
        <v>2.06</v>
      </c>
      <c r="W18" s="202">
        <v>5.98</v>
      </c>
      <c r="X18" s="202">
        <v>17.87</v>
      </c>
      <c r="Y18" s="202">
        <v>0</v>
      </c>
      <c r="Z18">
        <v>0</v>
      </c>
      <c r="AA18" s="202">
        <v>8.8699999999999992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16.350000000000001</v>
      </c>
      <c r="AQ18" s="202">
        <v>14.59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36</v>
      </c>
      <c r="L19" s="202">
        <v>33.67</v>
      </c>
      <c r="M19" s="202">
        <v>0</v>
      </c>
      <c r="N19" s="202">
        <v>29.02</v>
      </c>
      <c r="O19" s="202">
        <v>48.73</v>
      </c>
      <c r="P19" s="202">
        <v>60.06</v>
      </c>
      <c r="Q19" s="202">
        <v>3</v>
      </c>
      <c r="R19" s="202">
        <v>5.77</v>
      </c>
      <c r="S19" s="202">
        <v>3.85</v>
      </c>
      <c r="T19" s="202">
        <v>0</v>
      </c>
      <c r="U19" s="202">
        <v>318.38</v>
      </c>
      <c r="V19" s="202">
        <v>2.06</v>
      </c>
      <c r="W19" s="202">
        <v>5.98</v>
      </c>
      <c r="X19" s="202">
        <v>17.87</v>
      </c>
      <c r="Y19" s="202">
        <v>0</v>
      </c>
      <c r="Z19">
        <v>0</v>
      </c>
      <c r="AA19" s="202">
        <v>8.8699999999999992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16.350000000000001</v>
      </c>
      <c r="AQ19" s="202">
        <v>14.59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36</v>
      </c>
      <c r="L20" s="202">
        <v>33.67</v>
      </c>
      <c r="M20" s="202">
        <v>0</v>
      </c>
      <c r="N20" s="202">
        <v>29.02</v>
      </c>
      <c r="O20" s="202">
        <v>48.73</v>
      </c>
      <c r="P20" s="202">
        <v>60.06</v>
      </c>
      <c r="Q20" s="202">
        <v>3</v>
      </c>
      <c r="R20" s="202">
        <v>5.77</v>
      </c>
      <c r="S20" s="202">
        <v>3.85</v>
      </c>
      <c r="T20" s="202">
        <v>0</v>
      </c>
      <c r="U20" s="202">
        <v>318.38</v>
      </c>
      <c r="V20" s="202">
        <v>2.06</v>
      </c>
      <c r="W20" s="202">
        <v>5.98</v>
      </c>
      <c r="X20" s="202">
        <v>17.32</v>
      </c>
      <c r="Y20" s="202">
        <v>0</v>
      </c>
      <c r="Z20">
        <v>0</v>
      </c>
      <c r="AA20" s="202">
        <v>8.8699999999999992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16.350000000000001</v>
      </c>
      <c r="AQ20" s="202">
        <v>14.59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36</v>
      </c>
      <c r="L21" s="202">
        <v>33.67</v>
      </c>
      <c r="M21" s="202">
        <v>0</v>
      </c>
      <c r="N21" s="202">
        <v>29.02</v>
      </c>
      <c r="O21" s="202">
        <v>48.73</v>
      </c>
      <c r="P21" s="202">
        <v>60.06</v>
      </c>
      <c r="Q21" s="202">
        <v>3</v>
      </c>
      <c r="R21" s="202">
        <v>5.77</v>
      </c>
      <c r="S21" s="202">
        <v>3.85</v>
      </c>
      <c r="T21" s="202">
        <v>0</v>
      </c>
      <c r="U21" s="202">
        <v>318.38</v>
      </c>
      <c r="V21" s="202">
        <v>1.92</v>
      </c>
      <c r="W21" s="202">
        <v>5.77</v>
      </c>
      <c r="X21" s="202">
        <v>17.32</v>
      </c>
      <c r="Y21" s="202">
        <v>0</v>
      </c>
      <c r="Z21">
        <v>0</v>
      </c>
      <c r="AA21" s="202">
        <v>8.8699999999999992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16.350000000000001</v>
      </c>
      <c r="AQ21" s="202">
        <v>14.59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36</v>
      </c>
      <c r="L22" s="202">
        <v>33.67</v>
      </c>
      <c r="M22" s="202">
        <v>0</v>
      </c>
      <c r="N22" s="202">
        <v>29.02</v>
      </c>
      <c r="O22" s="202">
        <v>48.73</v>
      </c>
      <c r="P22" s="202">
        <v>60.06</v>
      </c>
      <c r="Q22" s="202">
        <v>2.78</v>
      </c>
      <c r="R22" s="202">
        <v>5.77</v>
      </c>
      <c r="S22" s="202">
        <v>3.85</v>
      </c>
      <c r="T22" s="202">
        <v>0</v>
      </c>
      <c r="U22" s="202">
        <v>318.38</v>
      </c>
      <c r="V22" s="202">
        <v>1.92</v>
      </c>
      <c r="W22" s="202">
        <v>5.77</v>
      </c>
      <c r="X22" s="202">
        <v>17.32</v>
      </c>
      <c r="Y22" s="202">
        <v>0</v>
      </c>
      <c r="Z22">
        <v>0</v>
      </c>
      <c r="AA22" s="202">
        <v>8.8699999999999992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16.350000000000001</v>
      </c>
      <c r="AQ22" s="202">
        <v>11.54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20.2</v>
      </c>
      <c r="L23" s="202">
        <v>33.67</v>
      </c>
      <c r="M23" s="202">
        <v>0</v>
      </c>
      <c r="N23" s="202">
        <v>29.02</v>
      </c>
      <c r="O23" s="202">
        <v>48.73</v>
      </c>
      <c r="P23" s="202">
        <v>60.06</v>
      </c>
      <c r="Q23" s="202">
        <v>2.78</v>
      </c>
      <c r="R23" s="202">
        <v>5.77</v>
      </c>
      <c r="S23" s="202">
        <v>3.85</v>
      </c>
      <c r="T23" s="202">
        <v>0</v>
      </c>
      <c r="U23" s="202">
        <v>318.38</v>
      </c>
      <c r="V23" s="202">
        <v>4.34</v>
      </c>
      <c r="W23" s="202">
        <v>10.67</v>
      </c>
      <c r="X23" s="202">
        <v>36.24</v>
      </c>
      <c r="Y23" s="202">
        <v>0</v>
      </c>
      <c r="Z23">
        <v>0</v>
      </c>
      <c r="AA23" s="202">
        <v>8.8699999999999992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16.350000000000001</v>
      </c>
      <c r="AQ23" s="202">
        <v>11.54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20.2</v>
      </c>
      <c r="L24" s="202">
        <v>33.67</v>
      </c>
      <c r="M24" s="202">
        <v>0</v>
      </c>
      <c r="N24" s="202">
        <v>29.02</v>
      </c>
      <c r="O24" s="202">
        <v>48.73</v>
      </c>
      <c r="P24" s="202">
        <v>60.06</v>
      </c>
      <c r="Q24" s="202">
        <v>5.0199999999999996</v>
      </c>
      <c r="R24" s="202">
        <v>5.77</v>
      </c>
      <c r="S24" s="202">
        <v>6.45</v>
      </c>
      <c r="T24" s="202">
        <v>0</v>
      </c>
      <c r="U24" s="202">
        <v>318.38</v>
      </c>
      <c r="V24" s="202">
        <v>4.34</v>
      </c>
      <c r="W24" s="202">
        <v>11.05</v>
      </c>
      <c r="X24" s="202">
        <v>36.24</v>
      </c>
      <c r="Y24" s="202">
        <v>0</v>
      </c>
      <c r="Z24">
        <v>0</v>
      </c>
      <c r="AA24" s="202">
        <v>8.8699999999999992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16.350000000000001</v>
      </c>
      <c r="AQ24" s="202">
        <v>11.54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20.2</v>
      </c>
      <c r="L25" s="202">
        <v>33.67</v>
      </c>
      <c r="M25" s="202">
        <v>0</v>
      </c>
      <c r="N25" s="202">
        <v>29.02</v>
      </c>
      <c r="O25" s="202">
        <v>48.73</v>
      </c>
      <c r="P25" s="202">
        <v>60.06</v>
      </c>
      <c r="Q25" s="202">
        <v>5.0199999999999996</v>
      </c>
      <c r="R25" s="202">
        <v>5.77</v>
      </c>
      <c r="S25" s="202">
        <v>6.45</v>
      </c>
      <c r="T25" s="202">
        <v>0</v>
      </c>
      <c r="U25" s="202">
        <v>318.39</v>
      </c>
      <c r="V25" s="202">
        <v>4.34</v>
      </c>
      <c r="W25" s="202">
        <v>11.05</v>
      </c>
      <c r="X25" s="202">
        <v>36.24</v>
      </c>
      <c r="Y25" s="202">
        <v>0</v>
      </c>
      <c r="Z25">
        <v>0</v>
      </c>
      <c r="AA25" s="202">
        <v>8.8699999999999992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16.350000000000001</v>
      </c>
      <c r="AQ25" s="202">
        <v>11.54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20.2</v>
      </c>
      <c r="L26" s="202">
        <v>33.67</v>
      </c>
      <c r="M26" s="202">
        <v>0</v>
      </c>
      <c r="N26" s="202">
        <v>29.02</v>
      </c>
      <c r="O26" s="202">
        <v>48.73</v>
      </c>
      <c r="P26" s="202">
        <v>60.06</v>
      </c>
      <c r="Q26" s="202">
        <v>5.0199999999999996</v>
      </c>
      <c r="R26" s="202">
        <v>5.77</v>
      </c>
      <c r="S26" s="202">
        <v>6.45</v>
      </c>
      <c r="T26" s="202">
        <v>0</v>
      </c>
      <c r="U26" s="202">
        <v>318.39</v>
      </c>
      <c r="V26" s="202">
        <v>4.34</v>
      </c>
      <c r="W26" s="202">
        <v>11.05</v>
      </c>
      <c r="X26" s="202">
        <v>36.24</v>
      </c>
      <c r="Y26" s="202">
        <v>0</v>
      </c>
      <c r="Z26">
        <v>0</v>
      </c>
      <c r="AA26" s="202">
        <v>8.8699999999999992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16.350000000000001</v>
      </c>
      <c r="AQ26" s="202">
        <v>11.54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39.869999999999997</v>
      </c>
      <c r="L27" s="202">
        <v>33.67</v>
      </c>
      <c r="M27" s="202">
        <v>0</v>
      </c>
      <c r="N27" s="202">
        <v>27.89</v>
      </c>
      <c r="O27" s="202">
        <v>48.73</v>
      </c>
      <c r="P27" s="202">
        <v>59.64</v>
      </c>
      <c r="Q27" s="202">
        <v>5.0199999999999996</v>
      </c>
      <c r="R27" s="202">
        <v>5.77</v>
      </c>
      <c r="S27" s="202">
        <v>6.45</v>
      </c>
      <c r="T27" s="202">
        <v>0</v>
      </c>
      <c r="U27" s="202">
        <v>318.39</v>
      </c>
      <c r="V27" s="202">
        <v>4.18</v>
      </c>
      <c r="W27" s="202">
        <v>10.81</v>
      </c>
      <c r="X27" s="202">
        <v>35.020000000000003</v>
      </c>
      <c r="Y27" s="202">
        <v>0</v>
      </c>
      <c r="Z27">
        <v>0</v>
      </c>
      <c r="AA27" s="202">
        <v>8.8699999999999992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30.99</v>
      </c>
      <c r="AQ27" s="202">
        <v>15.39</v>
      </c>
      <c r="AR27" s="202">
        <v>0.1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20.2</v>
      </c>
      <c r="L28" s="202">
        <v>48.1</v>
      </c>
      <c r="M28" s="202">
        <v>0</v>
      </c>
      <c r="N28" s="202">
        <v>29.01</v>
      </c>
      <c r="O28" s="202">
        <v>48.73</v>
      </c>
      <c r="P28" s="202">
        <v>60.06</v>
      </c>
      <c r="Q28" s="202">
        <v>5.0199999999999996</v>
      </c>
      <c r="R28" s="202">
        <v>10.36</v>
      </c>
      <c r="S28" s="202">
        <v>6.45</v>
      </c>
      <c r="T28" s="202">
        <v>0</v>
      </c>
      <c r="U28" s="202">
        <v>318.39</v>
      </c>
      <c r="V28" s="202">
        <v>4.18</v>
      </c>
      <c r="W28" s="202">
        <v>11.05</v>
      </c>
      <c r="X28" s="202">
        <v>36.24</v>
      </c>
      <c r="Y28" s="202">
        <v>0</v>
      </c>
      <c r="Z28">
        <v>0</v>
      </c>
      <c r="AA28" s="202">
        <v>8.8699999999999992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34.11</v>
      </c>
      <c r="AQ28" s="202">
        <v>22.04</v>
      </c>
      <c r="AR28" s="202">
        <v>0.2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33.47</v>
      </c>
      <c r="L29" s="202">
        <v>62.86</v>
      </c>
      <c r="M29" s="202">
        <v>0</v>
      </c>
      <c r="N29" s="202">
        <v>29.01</v>
      </c>
      <c r="O29" s="202">
        <v>48.73</v>
      </c>
      <c r="P29" s="202">
        <v>60.06</v>
      </c>
      <c r="Q29" s="202">
        <v>5.0199999999999996</v>
      </c>
      <c r="R29" s="202">
        <v>10.36</v>
      </c>
      <c r="S29" s="202">
        <v>6.45</v>
      </c>
      <c r="T29" s="202">
        <v>0</v>
      </c>
      <c r="U29" s="202">
        <v>318.39</v>
      </c>
      <c r="V29" s="202">
        <v>4.18</v>
      </c>
      <c r="W29" s="202">
        <v>11.05</v>
      </c>
      <c r="X29" s="202">
        <v>36.24</v>
      </c>
      <c r="Y29" s="202">
        <v>0</v>
      </c>
      <c r="Z29">
        <v>0</v>
      </c>
      <c r="AA29" s="202">
        <v>8.8699999999999992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34.11</v>
      </c>
      <c r="AQ29" s="202">
        <v>22.04</v>
      </c>
      <c r="AR29" s="202">
        <v>0.48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27.9</v>
      </c>
      <c r="L30" s="202">
        <v>62.86</v>
      </c>
      <c r="M30" s="202">
        <v>0</v>
      </c>
      <c r="N30" s="202">
        <v>29.01</v>
      </c>
      <c r="O30" s="202">
        <v>48.73</v>
      </c>
      <c r="P30" s="202">
        <v>60.06</v>
      </c>
      <c r="Q30" s="202">
        <v>5.0199999999999996</v>
      </c>
      <c r="R30" s="202">
        <v>10.36</v>
      </c>
      <c r="S30" s="202">
        <v>6.45</v>
      </c>
      <c r="T30" s="202">
        <v>0</v>
      </c>
      <c r="U30" s="202">
        <v>318.39</v>
      </c>
      <c r="V30" s="202">
        <v>4.18</v>
      </c>
      <c r="W30" s="202">
        <v>11.05</v>
      </c>
      <c r="X30" s="202">
        <v>36.24</v>
      </c>
      <c r="Y30" s="202">
        <v>0</v>
      </c>
      <c r="Z30">
        <v>0</v>
      </c>
      <c r="AA30" s="202">
        <v>8.8699999999999992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34.11</v>
      </c>
      <c r="AQ30" s="202">
        <v>22.04</v>
      </c>
      <c r="AR30" s="202">
        <v>1.73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63.49</v>
      </c>
      <c r="L31" s="202">
        <v>62.86</v>
      </c>
      <c r="M31" s="202">
        <v>0</v>
      </c>
      <c r="N31" s="202">
        <v>29.01</v>
      </c>
      <c r="O31" s="202">
        <v>48.73</v>
      </c>
      <c r="P31" s="202">
        <v>60.06</v>
      </c>
      <c r="Q31" s="202">
        <v>5.0199999999999996</v>
      </c>
      <c r="R31" s="202">
        <v>10.36</v>
      </c>
      <c r="S31" s="202">
        <v>6.45</v>
      </c>
      <c r="T31" s="202">
        <v>0</v>
      </c>
      <c r="U31" s="202">
        <v>318.39</v>
      </c>
      <c r="V31" s="202">
        <v>4.18</v>
      </c>
      <c r="W31" s="202">
        <v>11.05</v>
      </c>
      <c r="X31" s="202">
        <v>36.24</v>
      </c>
      <c r="Y31" s="202">
        <v>0</v>
      </c>
      <c r="Z31">
        <v>0</v>
      </c>
      <c r="AA31" s="202">
        <v>8.8699999999999992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34.11</v>
      </c>
      <c r="AQ31" s="202">
        <v>22.04</v>
      </c>
      <c r="AR31" s="202">
        <v>5.03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69.260000000000005</v>
      </c>
      <c r="L32" s="202">
        <v>62.86</v>
      </c>
      <c r="M32" s="202">
        <v>0</v>
      </c>
      <c r="N32" s="202">
        <v>29.01</v>
      </c>
      <c r="O32" s="202">
        <v>48.73</v>
      </c>
      <c r="P32" s="202">
        <v>60.06</v>
      </c>
      <c r="Q32" s="202">
        <v>5.0199999999999996</v>
      </c>
      <c r="R32" s="202">
        <v>10.36</v>
      </c>
      <c r="S32" s="202">
        <v>6.45</v>
      </c>
      <c r="T32" s="202">
        <v>0</v>
      </c>
      <c r="U32" s="202">
        <v>318.39</v>
      </c>
      <c r="V32" s="202">
        <v>4.18</v>
      </c>
      <c r="W32" s="202">
        <v>11.05</v>
      </c>
      <c r="X32" s="202">
        <v>36.24</v>
      </c>
      <c r="Y32" s="202">
        <v>0</v>
      </c>
      <c r="Z32">
        <v>0</v>
      </c>
      <c r="AA32" s="202">
        <v>8.8699999999999992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34.11</v>
      </c>
      <c r="AQ32" s="202">
        <v>22.04</v>
      </c>
      <c r="AR32" s="202">
        <v>9.41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78.959999999999994</v>
      </c>
      <c r="L33" s="202">
        <v>62.86</v>
      </c>
      <c r="M33" s="202">
        <v>0</v>
      </c>
      <c r="N33" s="202">
        <v>29.01</v>
      </c>
      <c r="O33" s="202">
        <v>48.73</v>
      </c>
      <c r="P33" s="202">
        <v>60.06</v>
      </c>
      <c r="Q33" s="202">
        <v>5.0199999999999996</v>
      </c>
      <c r="R33" s="202">
        <v>10.36</v>
      </c>
      <c r="S33" s="202">
        <v>6.45</v>
      </c>
      <c r="T33" s="202">
        <v>0</v>
      </c>
      <c r="U33" s="202">
        <v>318.39</v>
      </c>
      <c r="V33" s="202">
        <v>4.18</v>
      </c>
      <c r="W33" s="202">
        <v>11.05</v>
      </c>
      <c r="X33" s="202">
        <v>36.24</v>
      </c>
      <c r="Y33" s="202">
        <v>0</v>
      </c>
      <c r="Z33">
        <v>0</v>
      </c>
      <c r="AA33" s="202">
        <v>8.8699999999999992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34.11</v>
      </c>
      <c r="AQ33" s="202">
        <v>22.04</v>
      </c>
      <c r="AR33" s="202">
        <v>16.41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78.959999999999994</v>
      </c>
      <c r="L34" s="202">
        <v>62.86</v>
      </c>
      <c r="M34" s="202">
        <v>0</v>
      </c>
      <c r="N34" s="202">
        <v>29.01</v>
      </c>
      <c r="O34" s="202">
        <v>48.73</v>
      </c>
      <c r="P34" s="202">
        <v>60.06</v>
      </c>
      <c r="Q34" s="202">
        <v>5.0199999999999996</v>
      </c>
      <c r="R34" s="202">
        <v>10.36</v>
      </c>
      <c r="S34" s="202">
        <v>6.45</v>
      </c>
      <c r="T34" s="202">
        <v>0</v>
      </c>
      <c r="U34" s="202">
        <v>318.39</v>
      </c>
      <c r="V34" s="202">
        <v>4.18</v>
      </c>
      <c r="W34" s="202">
        <v>11.05</v>
      </c>
      <c r="X34" s="202">
        <v>36.24</v>
      </c>
      <c r="Y34" s="202">
        <v>0</v>
      </c>
      <c r="Z34">
        <v>0</v>
      </c>
      <c r="AA34" s="202">
        <v>8.8699999999999992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34.11</v>
      </c>
      <c r="AQ34" s="202">
        <v>22.04</v>
      </c>
      <c r="AR34" s="202">
        <v>20.5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78.959999999999994</v>
      </c>
      <c r="L35" s="202">
        <v>62.86</v>
      </c>
      <c r="M35" s="202">
        <v>0</v>
      </c>
      <c r="N35" s="202">
        <v>29.01</v>
      </c>
      <c r="O35" s="202">
        <v>48.73</v>
      </c>
      <c r="P35" s="202">
        <v>60.06</v>
      </c>
      <c r="Q35" s="202">
        <v>5.0199999999999996</v>
      </c>
      <c r="R35" s="202">
        <v>10.36</v>
      </c>
      <c r="S35" s="202">
        <v>6.45</v>
      </c>
      <c r="T35" s="202">
        <v>0</v>
      </c>
      <c r="U35" s="202">
        <v>318.39</v>
      </c>
      <c r="V35" s="202">
        <v>4.18</v>
      </c>
      <c r="W35" s="202">
        <v>11.05</v>
      </c>
      <c r="X35" s="202">
        <v>36.24</v>
      </c>
      <c r="Y35" s="202">
        <v>0</v>
      </c>
      <c r="Z35">
        <v>0</v>
      </c>
      <c r="AA35" s="202">
        <v>8.8699999999999992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34.11</v>
      </c>
      <c r="AQ35" s="202">
        <v>22.04</v>
      </c>
      <c r="AR35" s="202">
        <v>20.5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78.88</v>
      </c>
      <c r="L36" s="202">
        <v>62.86</v>
      </c>
      <c r="M36" s="202">
        <v>0</v>
      </c>
      <c r="N36" s="202">
        <v>29.01</v>
      </c>
      <c r="O36" s="202">
        <v>48.73</v>
      </c>
      <c r="P36" s="202">
        <v>60.06</v>
      </c>
      <c r="Q36" s="202">
        <v>5.0199999999999996</v>
      </c>
      <c r="R36" s="202">
        <v>10.36</v>
      </c>
      <c r="S36" s="202">
        <v>6.45</v>
      </c>
      <c r="T36" s="202">
        <v>0</v>
      </c>
      <c r="U36" s="202">
        <v>318.39</v>
      </c>
      <c r="V36" s="202">
        <v>4.18</v>
      </c>
      <c r="W36" s="202">
        <v>11.05</v>
      </c>
      <c r="X36" s="202">
        <v>36.24</v>
      </c>
      <c r="Y36" s="202">
        <v>0</v>
      </c>
      <c r="Z36">
        <v>0</v>
      </c>
      <c r="AA36" s="202">
        <v>8.8699999999999992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34.11</v>
      </c>
      <c r="AQ36" s="202">
        <v>22.04</v>
      </c>
      <c r="AR36" s="202">
        <v>20.5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78.87</v>
      </c>
      <c r="L37" s="202">
        <v>62.86</v>
      </c>
      <c r="M37" s="202">
        <v>0</v>
      </c>
      <c r="N37" s="202">
        <v>29.01</v>
      </c>
      <c r="O37" s="202">
        <v>48.73</v>
      </c>
      <c r="P37" s="202">
        <v>60.06</v>
      </c>
      <c r="Q37" s="202">
        <v>5.0199999999999996</v>
      </c>
      <c r="R37" s="202">
        <v>10.36</v>
      </c>
      <c r="S37" s="202">
        <v>6.45</v>
      </c>
      <c r="T37" s="202">
        <v>0</v>
      </c>
      <c r="U37" s="202">
        <v>318.39</v>
      </c>
      <c r="V37" s="202">
        <v>4.18</v>
      </c>
      <c r="W37" s="202">
        <v>11.05</v>
      </c>
      <c r="X37" s="202">
        <v>36.24</v>
      </c>
      <c r="Y37" s="202">
        <v>0</v>
      </c>
      <c r="Z37">
        <v>0</v>
      </c>
      <c r="AA37" s="202">
        <v>8.8699999999999992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34.11</v>
      </c>
      <c r="AQ37" s="202">
        <v>22.04</v>
      </c>
      <c r="AR37" s="202">
        <v>20.5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78.88</v>
      </c>
      <c r="L38" s="202">
        <v>62.86</v>
      </c>
      <c r="M38" s="202">
        <v>0</v>
      </c>
      <c r="N38" s="202">
        <v>29.01</v>
      </c>
      <c r="O38" s="202">
        <v>48.73</v>
      </c>
      <c r="P38" s="202">
        <v>60.06</v>
      </c>
      <c r="Q38" s="202">
        <v>5.0199999999999996</v>
      </c>
      <c r="R38" s="202">
        <v>10.36</v>
      </c>
      <c r="S38" s="202">
        <v>6.45</v>
      </c>
      <c r="T38" s="202">
        <v>0</v>
      </c>
      <c r="U38" s="202">
        <v>318.39</v>
      </c>
      <c r="V38" s="202">
        <v>4.18</v>
      </c>
      <c r="W38" s="202">
        <v>11.05</v>
      </c>
      <c r="X38" s="202">
        <v>36.24</v>
      </c>
      <c r="Y38" s="202">
        <v>0</v>
      </c>
      <c r="Z38">
        <v>0</v>
      </c>
      <c r="AA38" s="202">
        <v>8.8699999999999992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34.11</v>
      </c>
      <c r="AQ38" s="202">
        <v>22.04</v>
      </c>
      <c r="AR38" s="202">
        <v>20.5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78.88</v>
      </c>
      <c r="L39" s="202">
        <v>62.86</v>
      </c>
      <c r="M39" s="202">
        <v>0</v>
      </c>
      <c r="N39" s="202">
        <v>29.01</v>
      </c>
      <c r="O39" s="202">
        <v>48.73</v>
      </c>
      <c r="P39" s="202">
        <v>60.06</v>
      </c>
      <c r="Q39" s="202">
        <v>5.0199999999999996</v>
      </c>
      <c r="R39" s="202">
        <v>10.36</v>
      </c>
      <c r="S39" s="202">
        <v>6.45</v>
      </c>
      <c r="T39" s="202">
        <v>0</v>
      </c>
      <c r="U39" s="202">
        <v>318.39</v>
      </c>
      <c r="V39" s="202">
        <v>4.18</v>
      </c>
      <c r="W39" s="202">
        <v>11.05</v>
      </c>
      <c r="X39" s="202">
        <v>36.24</v>
      </c>
      <c r="Y39" s="202">
        <v>0</v>
      </c>
      <c r="Z39">
        <v>0</v>
      </c>
      <c r="AA39" s="202">
        <v>8.8699999999999992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34.11</v>
      </c>
      <c r="AQ39" s="202">
        <v>22.04</v>
      </c>
      <c r="AR39" s="202">
        <v>20.5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78.88</v>
      </c>
      <c r="L40" s="202">
        <v>62.86</v>
      </c>
      <c r="M40" s="202">
        <v>0</v>
      </c>
      <c r="N40" s="202">
        <v>29.01</v>
      </c>
      <c r="O40" s="202">
        <v>48.73</v>
      </c>
      <c r="P40" s="202">
        <v>60.06</v>
      </c>
      <c r="Q40" s="202">
        <v>5.0199999999999996</v>
      </c>
      <c r="R40" s="202">
        <v>10.36</v>
      </c>
      <c r="S40" s="202">
        <v>6.45</v>
      </c>
      <c r="T40" s="202">
        <v>0</v>
      </c>
      <c r="U40" s="202">
        <v>318.39</v>
      </c>
      <c r="V40" s="202">
        <v>4.18</v>
      </c>
      <c r="W40" s="202">
        <v>11.05</v>
      </c>
      <c r="X40" s="202">
        <v>36.24</v>
      </c>
      <c r="Y40" s="202">
        <v>0</v>
      </c>
      <c r="Z40">
        <v>0</v>
      </c>
      <c r="AA40" s="202">
        <v>8.8699999999999992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34.11</v>
      </c>
      <c r="AQ40" s="202">
        <v>22.04</v>
      </c>
      <c r="AR40" s="202">
        <v>23.5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78.88</v>
      </c>
      <c r="L41" s="202">
        <v>62.86</v>
      </c>
      <c r="M41" s="202">
        <v>0</v>
      </c>
      <c r="N41" s="202">
        <v>29.01</v>
      </c>
      <c r="O41" s="202">
        <v>48.73</v>
      </c>
      <c r="P41" s="202">
        <v>60.06</v>
      </c>
      <c r="Q41" s="202">
        <v>5.0199999999999996</v>
      </c>
      <c r="R41" s="202">
        <v>10.36</v>
      </c>
      <c r="S41" s="202">
        <v>6.45</v>
      </c>
      <c r="T41" s="202">
        <v>0</v>
      </c>
      <c r="U41" s="202">
        <v>295.08</v>
      </c>
      <c r="V41" s="202">
        <v>4.18</v>
      </c>
      <c r="W41" s="202">
        <v>11.05</v>
      </c>
      <c r="X41" s="202">
        <v>36.24</v>
      </c>
      <c r="Y41" s="202">
        <v>0</v>
      </c>
      <c r="Z41">
        <v>0</v>
      </c>
      <c r="AA41" s="202">
        <v>8.8699999999999992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34.11</v>
      </c>
      <c r="AQ41" s="202">
        <v>22.04</v>
      </c>
      <c r="AR41" s="202">
        <v>23.5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78.88</v>
      </c>
      <c r="L42" s="202">
        <v>62.86</v>
      </c>
      <c r="M42" s="202">
        <v>0</v>
      </c>
      <c r="N42" s="202">
        <v>29.01</v>
      </c>
      <c r="O42" s="202">
        <v>48.73</v>
      </c>
      <c r="P42" s="202">
        <v>60.06</v>
      </c>
      <c r="Q42" s="202">
        <v>5.0199999999999996</v>
      </c>
      <c r="R42" s="202">
        <v>10.36</v>
      </c>
      <c r="S42" s="202">
        <v>6.45</v>
      </c>
      <c r="T42" s="202">
        <v>0</v>
      </c>
      <c r="U42" s="202">
        <v>295.08</v>
      </c>
      <c r="V42" s="202">
        <v>4.18</v>
      </c>
      <c r="W42" s="202">
        <v>11.05</v>
      </c>
      <c r="X42" s="202">
        <v>36.24</v>
      </c>
      <c r="Y42" s="202">
        <v>0</v>
      </c>
      <c r="Z42">
        <v>0</v>
      </c>
      <c r="AA42" s="202">
        <v>8.8699999999999992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34.11</v>
      </c>
      <c r="AQ42" s="202">
        <v>22.04</v>
      </c>
      <c r="AR42" s="202">
        <v>23.5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78.959999999999994</v>
      </c>
      <c r="L43" s="202">
        <v>62.86</v>
      </c>
      <c r="M43" s="202">
        <v>0</v>
      </c>
      <c r="N43" s="202">
        <v>29.01</v>
      </c>
      <c r="O43" s="202">
        <v>48.73</v>
      </c>
      <c r="P43" s="202">
        <v>60.06</v>
      </c>
      <c r="Q43" s="202">
        <v>5.0199999999999996</v>
      </c>
      <c r="R43" s="202">
        <v>10.36</v>
      </c>
      <c r="S43" s="202">
        <v>6.45</v>
      </c>
      <c r="T43" s="202">
        <v>0</v>
      </c>
      <c r="U43" s="202">
        <v>295.08</v>
      </c>
      <c r="V43" s="202">
        <v>4.18</v>
      </c>
      <c r="W43" s="202">
        <v>11.05</v>
      </c>
      <c r="X43" s="202">
        <v>36.24</v>
      </c>
      <c r="Y43" s="202">
        <v>0</v>
      </c>
      <c r="Z43">
        <v>0</v>
      </c>
      <c r="AA43" s="202">
        <v>8.8699999999999992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34.11</v>
      </c>
      <c r="AQ43" s="202">
        <v>22.04</v>
      </c>
      <c r="AR43" s="202">
        <v>23.5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78.959999999999994</v>
      </c>
      <c r="L44" s="202">
        <v>62.86</v>
      </c>
      <c r="M44" s="202">
        <v>0</v>
      </c>
      <c r="N44" s="202">
        <v>29.01</v>
      </c>
      <c r="O44" s="202">
        <v>48.73</v>
      </c>
      <c r="P44" s="202">
        <v>60.06</v>
      </c>
      <c r="Q44" s="202">
        <v>5.0199999999999996</v>
      </c>
      <c r="R44" s="202">
        <v>10.36</v>
      </c>
      <c r="S44" s="202">
        <v>6.45</v>
      </c>
      <c r="T44" s="202">
        <v>0</v>
      </c>
      <c r="U44" s="202">
        <v>295.08</v>
      </c>
      <c r="V44" s="202">
        <v>4.18</v>
      </c>
      <c r="W44" s="202">
        <v>11.05</v>
      </c>
      <c r="X44" s="202">
        <v>36.24</v>
      </c>
      <c r="Y44" s="202">
        <v>0</v>
      </c>
      <c r="Z44">
        <v>0</v>
      </c>
      <c r="AA44" s="202">
        <v>8.8699999999999992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34.11</v>
      </c>
      <c r="AQ44" s="202">
        <v>22.04</v>
      </c>
      <c r="AR44" s="202">
        <v>23.5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78.959999999999994</v>
      </c>
      <c r="L45" s="202">
        <v>62.86</v>
      </c>
      <c r="M45" s="202">
        <v>0</v>
      </c>
      <c r="N45" s="202">
        <v>29.01</v>
      </c>
      <c r="O45" s="202">
        <v>48.73</v>
      </c>
      <c r="P45" s="202">
        <v>60.06</v>
      </c>
      <c r="Q45" s="202">
        <v>5.0199999999999996</v>
      </c>
      <c r="R45" s="202">
        <v>10.36</v>
      </c>
      <c r="S45" s="202">
        <v>6.45</v>
      </c>
      <c r="T45" s="202">
        <v>0</v>
      </c>
      <c r="U45" s="202">
        <v>307.8</v>
      </c>
      <c r="V45" s="202">
        <v>4.18</v>
      </c>
      <c r="W45" s="202">
        <v>11.05</v>
      </c>
      <c r="X45" s="202">
        <v>36.24</v>
      </c>
      <c r="Y45" s="202">
        <v>0</v>
      </c>
      <c r="Z45">
        <v>0</v>
      </c>
      <c r="AA45" s="202">
        <v>8.8699999999999992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34.11</v>
      </c>
      <c r="AQ45" s="202">
        <v>22.04</v>
      </c>
      <c r="AR45" s="202">
        <v>23.5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78.959999999999994</v>
      </c>
      <c r="L46" s="202">
        <v>62.86</v>
      </c>
      <c r="M46" s="202">
        <v>0</v>
      </c>
      <c r="N46" s="202">
        <v>29.01</v>
      </c>
      <c r="O46" s="202">
        <v>48.73</v>
      </c>
      <c r="P46" s="202">
        <v>60.06</v>
      </c>
      <c r="Q46" s="202">
        <v>5.0199999999999996</v>
      </c>
      <c r="R46" s="202">
        <v>10.36</v>
      </c>
      <c r="S46" s="202">
        <v>6.45</v>
      </c>
      <c r="T46" s="202">
        <v>0</v>
      </c>
      <c r="U46" s="202">
        <v>317.8</v>
      </c>
      <c r="V46" s="202">
        <v>4.18</v>
      </c>
      <c r="W46" s="202">
        <v>11.05</v>
      </c>
      <c r="X46" s="202">
        <v>36.24</v>
      </c>
      <c r="Y46" s="202">
        <v>0</v>
      </c>
      <c r="Z46">
        <v>0</v>
      </c>
      <c r="AA46" s="202">
        <v>8.8699999999999992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34.11</v>
      </c>
      <c r="AQ46" s="202">
        <v>22.04</v>
      </c>
      <c r="AR46" s="202">
        <v>23.5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78.959999999999994</v>
      </c>
      <c r="L47" s="202">
        <v>62.86</v>
      </c>
      <c r="M47" s="202">
        <v>0</v>
      </c>
      <c r="N47" s="202">
        <v>29.01</v>
      </c>
      <c r="O47" s="202">
        <v>48.73</v>
      </c>
      <c r="P47" s="202">
        <v>60.06</v>
      </c>
      <c r="Q47" s="202">
        <v>5.0199999999999996</v>
      </c>
      <c r="R47" s="202">
        <v>10.36</v>
      </c>
      <c r="S47" s="202">
        <v>6.45</v>
      </c>
      <c r="T47" s="202">
        <v>0</v>
      </c>
      <c r="U47" s="202">
        <v>318.39</v>
      </c>
      <c r="V47" s="202">
        <v>4.18</v>
      </c>
      <c r="W47" s="202">
        <v>11.05</v>
      </c>
      <c r="X47" s="202">
        <v>36.24</v>
      </c>
      <c r="Y47" s="202">
        <v>0</v>
      </c>
      <c r="Z47">
        <v>0</v>
      </c>
      <c r="AA47" s="202">
        <v>8.8699999999999992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34.11</v>
      </c>
      <c r="AQ47" s="202">
        <v>22.04</v>
      </c>
      <c r="AR47" s="202">
        <v>23.5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53.87</v>
      </c>
      <c r="L48" s="202">
        <v>62.86</v>
      </c>
      <c r="M48" s="202">
        <v>0</v>
      </c>
      <c r="N48" s="202">
        <v>29.01</v>
      </c>
      <c r="O48" s="202">
        <v>48.73</v>
      </c>
      <c r="P48" s="202">
        <v>60.06</v>
      </c>
      <c r="Q48" s="202">
        <v>5.0199999999999996</v>
      </c>
      <c r="R48" s="202">
        <v>10.36</v>
      </c>
      <c r="S48" s="202">
        <v>6.45</v>
      </c>
      <c r="T48" s="202">
        <v>0</v>
      </c>
      <c r="U48" s="202">
        <v>318.39</v>
      </c>
      <c r="V48" s="202">
        <v>4.18</v>
      </c>
      <c r="W48" s="202">
        <v>11.05</v>
      </c>
      <c r="X48" s="202">
        <v>36.24</v>
      </c>
      <c r="Y48" s="202">
        <v>0</v>
      </c>
      <c r="Z48">
        <v>0</v>
      </c>
      <c r="AA48" s="202">
        <v>8.8699999999999992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34.11</v>
      </c>
      <c r="AQ48" s="202">
        <v>22.04</v>
      </c>
      <c r="AR48" s="202">
        <v>23.5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65.099999999999994</v>
      </c>
      <c r="L49" s="202">
        <v>62.86</v>
      </c>
      <c r="M49" s="202">
        <v>0</v>
      </c>
      <c r="N49" s="202">
        <v>29.01</v>
      </c>
      <c r="O49" s="202">
        <v>48.73</v>
      </c>
      <c r="P49" s="202">
        <v>60.06</v>
      </c>
      <c r="Q49" s="202">
        <v>5.0199999999999996</v>
      </c>
      <c r="R49" s="202">
        <v>10.36</v>
      </c>
      <c r="S49" s="202">
        <v>6.45</v>
      </c>
      <c r="T49" s="202">
        <v>0</v>
      </c>
      <c r="U49" s="202">
        <v>318.39</v>
      </c>
      <c r="V49" s="202">
        <v>4.18</v>
      </c>
      <c r="W49" s="202">
        <v>11.05</v>
      </c>
      <c r="X49" s="202">
        <v>36.24</v>
      </c>
      <c r="Y49" s="202">
        <v>0</v>
      </c>
      <c r="Z49">
        <v>0</v>
      </c>
      <c r="AA49" s="202">
        <v>8.8699999999999992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34.11</v>
      </c>
      <c r="AQ49" s="202">
        <v>22.04</v>
      </c>
      <c r="AR49" s="202">
        <v>23.5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41.37</v>
      </c>
      <c r="L50" s="202">
        <v>62.86</v>
      </c>
      <c r="M50" s="202">
        <v>0</v>
      </c>
      <c r="N50" s="202">
        <v>29.01</v>
      </c>
      <c r="O50" s="202">
        <v>48.73</v>
      </c>
      <c r="P50" s="202">
        <v>60.06</v>
      </c>
      <c r="Q50" s="202">
        <v>5.0199999999999996</v>
      </c>
      <c r="R50" s="202">
        <v>10.36</v>
      </c>
      <c r="S50" s="202">
        <v>6.45</v>
      </c>
      <c r="T50" s="202">
        <v>0</v>
      </c>
      <c r="U50" s="202">
        <v>318.39</v>
      </c>
      <c r="V50" s="202">
        <v>4.18</v>
      </c>
      <c r="W50" s="202">
        <v>11.05</v>
      </c>
      <c r="X50" s="202">
        <v>36.24</v>
      </c>
      <c r="Y50" s="202">
        <v>0</v>
      </c>
      <c r="Z50">
        <v>0</v>
      </c>
      <c r="AA50" s="202">
        <v>8.8699999999999992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34.11</v>
      </c>
      <c r="AQ50" s="202">
        <v>22.04</v>
      </c>
      <c r="AR50" s="202">
        <v>23.5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55.42</v>
      </c>
      <c r="L51" s="202">
        <v>62.86</v>
      </c>
      <c r="M51" s="202">
        <v>0</v>
      </c>
      <c r="N51" s="202">
        <v>29.01</v>
      </c>
      <c r="O51" s="202">
        <v>48.73</v>
      </c>
      <c r="P51" s="202">
        <v>60.06</v>
      </c>
      <c r="Q51" s="202">
        <v>5.0199999999999996</v>
      </c>
      <c r="R51" s="202">
        <v>10.36</v>
      </c>
      <c r="S51" s="202">
        <v>6.45</v>
      </c>
      <c r="T51" s="202">
        <v>0</v>
      </c>
      <c r="U51" s="202">
        <v>318.39</v>
      </c>
      <c r="V51" s="202">
        <v>4.18</v>
      </c>
      <c r="W51" s="202">
        <v>11.05</v>
      </c>
      <c r="X51" s="202">
        <v>36.24</v>
      </c>
      <c r="Y51" s="202">
        <v>0</v>
      </c>
      <c r="Z51">
        <v>0</v>
      </c>
      <c r="AA51" s="202">
        <v>8.8699999999999992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34.11</v>
      </c>
      <c r="AQ51" s="202">
        <v>22.04</v>
      </c>
      <c r="AR51" s="202">
        <v>23.5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50.02</v>
      </c>
      <c r="L52" s="202">
        <v>62.86</v>
      </c>
      <c r="M52" s="202">
        <v>0</v>
      </c>
      <c r="N52" s="202">
        <v>29.01</v>
      </c>
      <c r="O52" s="202">
        <v>48.73</v>
      </c>
      <c r="P52" s="202">
        <v>60.06</v>
      </c>
      <c r="Q52" s="202">
        <v>5.0199999999999996</v>
      </c>
      <c r="R52" s="202">
        <v>10.36</v>
      </c>
      <c r="S52" s="202">
        <v>6.45</v>
      </c>
      <c r="T52" s="202">
        <v>0</v>
      </c>
      <c r="U52" s="202">
        <v>318.39</v>
      </c>
      <c r="V52" s="202">
        <v>4.18</v>
      </c>
      <c r="W52" s="202">
        <v>11.05</v>
      </c>
      <c r="X52" s="202">
        <v>36.24</v>
      </c>
      <c r="Y52" s="202">
        <v>0</v>
      </c>
      <c r="Z52">
        <v>0</v>
      </c>
      <c r="AA52" s="202">
        <v>8.8699999999999992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34.11</v>
      </c>
      <c r="AQ52" s="202">
        <v>22.04</v>
      </c>
      <c r="AR52" s="202">
        <v>23.5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52.91</v>
      </c>
      <c r="L53" s="202">
        <v>62.86</v>
      </c>
      <c r="M53" s="202">
        <v>0</v>
      </c>
      <c r="N53" s="202">
        <v>29.01</v>
      </c>
      <c r="O53" s="202">
        <v>48.73</v>
      </c>
      <c r="P53" s="202">
        <v>60.06</v>
      </c>
      <c r="Q53" s="202">
        <v>5.0199999999999996</v>
      </c>
      <c r="R53" s="202">
        <v>10.36</v>
      </c>
      <c r="S53" s="202">
        <v>6.45</v>
      </c>
      <c r="T53" s="202">
        <v>0</v>
      </c>
      <c r="U53" s="202">
        <v>318.39</v>
      </c>
      <c r="V53" s="202">
        <v>4.18</v>
      </c>
      <c r="W53" s="202">
        <v>11.05</v>
      </c>
      <c r="X53" s="202">
        <v>36.24</v>
      </c>
      <c r="Y53" s="202">
        <v>0</v>
      </c>
      <c r="Z53">
        <v>0</v>
      </c>
      <c r="AA53" s="202">
        <v>8.8699999999999992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34.11</v>
      </c>
      <c r="AQ53" s="202">
        <v>22.04</v>
      </c>
      <c r="AR53" s="202">
        <v>23.5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20.239999999999998</v>
      </c>
      <c r="L54" s="202">
        <v>33.67</v>
      </c>
      <c r="M54" s="202">
        <v>0</v>
      </c>
      <c r="N54" s="202">
        <v>29.01</v>
      </c>
      <c r="O54" s="202">
        <v>48.73</v>
      </c>
      <c r="P54" s="202">
        <v>60.06</v>
      </c>
      <c r="Q54" s="202">
        <v>5.0199999999999996</v>
      </c>
      <c r="R54" s="202">
        <v>10.36</v>
      </c>
      <c r="S54" s="202">
        <v>6.45</v>
      </c>
      <c r="T54" s="202">
        <v>0</v>
      </c>
      <c r="U54" s="202">
        <v>318.39</v>
      </c>
      <c r="V54" s="202">
        <v>4.34</v>
      </c>
      <c r="W54" s="202">
        <v>11.05</v>
      </c>
      <c r="X54" s="202">
        <v>36.24</v>
      </c>
      <c r="Y54" s="202">
        <v>0</v>
      </c>
      <c r="Z54">
        <v>0</v>
      </c>
      <c r="AA54" s="202">
        <v>8.8699999999999992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34.11</v>
      </c>
      <c r="AQ54" s="202">
        <v>22.04</v>
      </c>
      <c r="AR54" s="202">
        <v>23.5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20.2</v>
      </c>
      <c r="L55" s="202">
        <v>33.67</v>
      </c>
      <c r="M55" s="202">
        <v>0</v>
      </c>
      <c r="N55" s="202">
        <v>29.01</v>
      </c>
      <c r="O55" s="202">
        <v>48.73</v>
      </c>
      <c r="P55" s="202">
        <v>60.06</v>
      </c>
      <c r="Q55" s="202">
        <v>5.0199999999999996</v>
      </c>
      <c r="R55" s="202">
        <v>10.36</v>
      </c>
      <c r="S55" s="202">
        <v>6.45</v>
      </c>
      <c r="T55" s="202">
        <v>0</v>
      </c>
      <c r="U55" s="202">
        <v>318.39</v>
      </c>
      <c r="V55" s="202">
        <v>4.34</v>
      </c>
      <c r="W55" s="202">
        <v>11.05</v>
      </c>
      <c r="X55" s="202">
        <v>36.24</v>
      </c>
      <c r="Y55" s="202">
        <v>0</v>
      </c>
      <c r="Z55">
        <v>0</v>
      </c>
      <c r="AA55" s="202">
        <v>8.8699999999999992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34.11</v>
      </c>
      <c r="AQ55" s="202">
        <v>22.04</v>
      </c>
      <c r="AR55" s="202">
        <v>23.5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20.2</v>
      </c>
      <c r="L56" s="202">
        <v>33.67</v>
      </c>
      <c r="M56" s="202">
        <v>0</v>
      </c>
      <c r="N56" s="202">
        <v>29.01</v>
      </c>
      <c r="O56" s="202">
        <v>48.73</v>
      </c>
      <c r="P56" s="202">
        <v>60.06</v>
      </c>
      <c r="Q56" s="202">
        <v>5.0199999999999996</v>
      </c>
      <c r="R56" s="202">
        <v>10.36</v>
      </c>
      <c r="S56" s="202">
        <v>6.45</v>
      </c>
      <c r="T56" s="202">
        <v>0</v>
      </c>
      <c r="U56" s="202">
        <v>318.39</v>
      </c>
      <c r="V56" s="202">
        <v>4.34</v>
      </c>
      <c r="W56" s="202">
        <v>11.05</v>
      </c>
      <c r="X56" s="202">
        <v>36.24</v>
      </c>
      <c r="Y56" s="202">
        <v>0</v>
      </c>
      <c r="Z56">
        <v>0</v>
      </c>
      <c r="AA56" s="202">
        <v>8.8699999999999992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34.11</v>
      </c>
      <c r="AQ56" s="202">
        <v>22.04</v>
      </c>
      <c r="AR56" s="202">
        <v>23.5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20.2</v>
      </c>
      <c r="L57" s="202">
        <v>33.67</v>
      </c>
      <c r="M57" s="202">
        <v>0</v>
      </c>
      <c r="N57" s="202">
        <v>29.01</v>
      </c>
      <c r="O57" s="202">
        <v>48.73</v>
      </c>
      <c r="P57" s="202">
        <v>60.06</v>
      </c>
      <c r="Q57" s="202">
        <v>5.0199999999999996</v>
      </c>
      <c r="R57" s="202">
        <v>10.36</v>
      </c>
      <c r="S57" s="202">
        <v>6.45</v>
      </c>
      <c r="T57" s="202">
        <v>0</v>
      </c>
      <c r="U57" s="202">
        <v>318.39</v>
      </c>
      <c r="V57" s="202">
        <v>4.34</v>
      </c>
      <c r="W57" s="202">
        <v>11.05</v>
      </c>
      <c r="X57" s="202">
        <v>36.24</v>
      </c>
      <c r="Y57" s="202">
        <v>0</v>
      </c>
      <c r="Z57">
        <v>0</v>
      </c>
      <c r="AA57" s="202">
        <v>8.8699999999999992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34.11</v>
      </c>
      <c r="AQ57" s="202">
        <v>22.04</v>
      </c>
      <c r="AR57" s="202">
        <v>23.5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20.59</v>
      </c>
      <c r="L58" s="202">
        <v>33.67</v>
      </c>
      <c r="M58" s="202">
        <v>0</v>
      </c>
      <c r="N58" s="202">
        <v>29.01</v>
      </c>
      <c r="O58" s="202">
        <v>48.73</v>
      </c>
      <c r="P58" s="202">
        <v>60.06</v>
      </c>
      <c r="Q58" s="202">
        <v>5.0199999999999996</v>
      </c>
      <c r="R58" s="202">
        <v>10.36</v>
      </c>
      <c r="S58" s="202">
        <v>6.45</v>
      </c>
      <c r="T58" s="202">
        <v>0</v>
      </c>
      <c r="U58" s="202">
        <v>318.39</v>
      </c>
      <c r="V58" s="202">
        <v>4.34</v>
      </c>
      <c r="W58" s="202">
        <v>11.05</v>
      </c>
      <c r="X58" s="202">
        <v>36.24</v>
      </c>
      <c r="Y58" s="202">
        <v>0</v>
      </c>
      <c r="Z58">
        <v>0</v>
      </c>
      <c r="AA58" s="202">
        <v>8.8699999999999992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34.11</v>
      </c>
      <c r="AQ58" s="202">
        <v>22.04</v>
      </c>
      <c r="AR58" s="202">
        <v>23.5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20.2</v>
      </c>
      <c r="L59" s="202">
        <v>33.67</v>
      </c>
      <c r="M59" s="202">
        <v>0</v>
      </c>
      <c r="N59" s="202">
        <v>29.01</v>
      </c>
      <c r="O59" s="202">
        <v>48.73</v>
      </c>
      <c r="P59" s="202">
        <v>60.06</v>
      </c>
      <c r="Q59" s="202">
        <v>5.0199999999999996</v>
      </c>
      <c r="R59" s="202">
        <v>10.36</v>
      </c>
      <c r="S59" s="202">
        <v>6.45</v>
      </c>
      <c r="T59" s="202">
        <v>0</v>
      </c>
      <c r="U59" s="202">
        <v>318.39</v>
      </c>
      <c r="V59" s="202">
        <v>4.34</v>
      </c>
      <c r="W59" s="202">
        <v>11.05</v>
      </c>
      <c r="X59" s="202">
        <v>36.24</v>
      </c>
      <c r="Y59" s="202">
        <v>0</v>
      </c>
      <c r="Z59">
        <v>0</v>
      </c>
      <c r="AA59" s="202">
        <v>8.8699999999999992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34.11</v>
      </c>
      <c r="AQ59" s="202">
        <v>22.04</v>
      </c>
      <c r="AR59" s="202">
        <v>23.5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20.2</v>
      </c>
      <c r="L60" s="202">
        <v>50.02</v>
      </c>
      <c r="M60" s="202">
        <v>0</v>
      </c>
      <c r="N60" s="202">
        <v>29.01</v>
      </c>
      <c r="O60" s="202">
        <v>48.73</v>
      </c>
      <c r="P60" s="202">
        <v>60.06</v>
      </c>
      <c r="Q60" s="202">
        <v>5.0199999999999996</v>
      </c>
      <c r="R60" s="202">
        <v>10.36</v>
      </c>
      <c r="S60" s="202">
        <v>6.45</v>
      </c>
      <c r="T60" s="202">
        <v>0</v>
      </c>
      <c r="U60" s="202">
        <v>318.39</v>
      </c>
      <c r="V60" s="202">
        <v>4.34</v>
      </c>
      <c r="W60" s="202">
        <v>11.05</v>
      </c>
      <c r="X60" s="202">
        <v>36.24</v>
      </c>
      <c r="Y60" s="202">
        <v>0</v>
      </c>
      <c r="Z60">
        <v>0</v>
      </c>
      <c r="AA60" s="202">
        <v>8.8699999999999992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34.11</v>
      </c>
      <c r="AQ60" s="202">
        <v>22.04</v>
      </c>
      <c r="AR60" s="202">
        <v>23.5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19.96</v>
      </c>
      <c r="L61" s="202">
        <v>62.86</v>
      </c>
      <c r="M61" s="202">
        <v>0</v>
      </c>
      <c r="N61" s="202">
        <v>29.01</v>
      </c>
      <c r="O61" s="202">
        <v>48.73</v>
      </c>
      <c r="P61" s="202">
        <v>60.06</v>
      </c>
      <c r="Q61" s="202">
        <v>5.0199999999999996</v>
      </c>
      <c r="R61" s="202">
        <v>10.36</v>
      </c>
      <c r="S61" s="202">
        <v>6.45</v>
      </c>
      <c r="T61" s="202">
        <v>0</v>
      </c>
      <c r="U61" s="202">
        <v>318.39</v>
      </c>
      <c r="V61" s="202">
        <v>4.34</v>
      </c>
      <c r="W61" s="202">
        <v>11.05</v>
      </c>
      <c r="X61" s="202">
        <v>36.24</v>
      </c>
      <c r="Y61" s="202">
        <v>0</v>
      </c>
      <c r="Z61">
        <v>0</v>
      </c>
      <c r="AA61" s="202">
        <v>9.1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34.11</v>
      </c>
      <c r="AQ61" s="202">
        <v>22.04</v>
      </c>
      <c r="AR61" s="202">
        <v>23.5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35.880000000000003</v>
      </c>
      <c r="L62" s="202">
        <v>62.86</v>
      </c>
      <c r="M62" s="202">
        <v>0</v>
      </c>
      <c r="N62" s="202">
        <v>29.01</v>
      </c>
      <c r="O62" s="202">
        <v>48.73</v>
      </c>
      <c r="P62" s="202">
        <v>60.06</v>
      </c>
      <c r="Q62" s="202">
        <v>5.0199999999999996</v>
      </c>
      <c r="R62" s="202">
        <v>10.36</v>
      </c>
      <c r="S62" s="202">
        <v>6.45</v>
      </c>
      <c r="T62" s="202">
        <v>0</v>
      </c>
      <c r="U62" s="202">
        <v>318.39</v>
      </c>
      <c r="V62" s="202">
        <v>4.34</v>
      </c>
      <c r="W62" s="202">
        <v>11.05</v>
      </c>
      <c r="X62" s="202">
        <v>36.24</v>
      </c>
      <c r="Y62" s="202">
        <v>0</v>
      </c>
      <c r="Z62">
        <v>0</v>
      </c>
      <c r="AA62" s="202">
        <v>9.1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34.11</v>
      </c>
      <c r="AQ62" s="202">
        <v>22.04</v>
      </c>
      <c r="AR62" s="202">
        <v>23.5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20.2</v>
      </c>
      <c r="L63" s="202">
        <v>62.86</v>
      </c>
      <c r="M63" s="202">
        <v>0</v>
      </c>
      <c r="N63" s="202">
        <v>29.01</v>
      </c>
      <c r="O63" s="202">
        <v>48.73</v>
      </c>
      <c r="P63" s="202">
        <v>60.06</v>
      </c>
      <c r="Q63" s="202">
        <v>5.0199999999999996</v>
      </c>
      <c r="R63" s="202">
        <v>10.36</v>
      </c>
      <c r="S63" s="202">
        <v>6.45</v>
      </c>
      <c r="T63" s="202">
        <v>0</v>
      </c>
      <c r="U63" s="202">
        <v>318.39</v>
      </c>
      <c r="V63" s="202">
        <v>4.18</v>
      </c>
      <c r="W63" s="202">
        <v>11.05</v>
      </c>
      <c r="X63" s="202">
        <v>36.24</v>
      </c>
      <c r="Y63" s="202">
        <v>0</v>
      </c>
      <c r="Z63">
        <v>0</v>
      </c>
      <c r="AA63" s="202">
        <v>9.1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34.11</v>
      </c>
      <c r="AQ63" s="202">
        <v>22.04</v>
      </c>
      <c r="AR63" s="202">
        <v>23.5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20.2</v>
      </c>
      <c r="L64" s="202">
        <v>62.86</v>
      </c>
      <c r="M64" s="202">
        <v>0</v>
      </c>
      <c r="N64" s="202">
        <v>29.01</v>
      </c>
      <c r="O64" s="202">
        <v>48.73</v>
      </c>
      <c r="P64" s="202">
        <v>60.06</v>
      </c>
      <c r="Q64" s="202">
        <v>5.0199999999999996</v>
      </c>
      <c r="R64" s="202">
        <v>10.36</v>
      </c>
      <c r="S64" s="202">
        <v>6.45</v>
      </c>
      <c r="T64" s="202">
        <v>0</v>
      </c>
      <c r="U64" s="202">
        <v>318.39</v>
      </c>
      <c r="V64" s="202">
        <v>4.18</v>
      </c>
      <c r="W64" s="202">
        <v>11.05</v>
      </c>
      <c r="X64" s="202">
        <v>36.24</v>
      </c>
      <c r="Y64" s="202">
        <v>0</v>
      </c>
      <c r="Z64">
        <v>0</v>
      </c>
      <c r="AA64" s="202">
        <v>9.1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34.11</v>
      </c>
      <c r="AQ64" s="202">
        <v>22.04</v>
      </c>
      <c r="AR64" s="202">
        <v>23.5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20.2</v>
      </c>
      <c r="L65" s="202">
        <v>62.86</v>
      </c>
      <c r="M65" s="202">
        <v>0</v>
      </c>
      <c r="N65" s="202">
        <v>29.01</v>
      </c>
      <c r="O65" s="202">
        <v>48.73</v>
      </c>
      <c r="P65" s="202">
        <v>60.06</v>
      </c>
      <c r="Q65" s="202">
        <v>5.0199999999999996</v>
      </c>
      <c r="R65" s="202">
        <v>10.36</v>
      </c>
      <c r="S65" s="202">
        <v>6.45</v>
      </c>
      <c r="T65" s="202">
        <v>0</v>
      </c>
      <c r="U65" s="202">
        <v>318.39</v>
      </c>
      <c r="V65" s="202">
        <v>4.18</v>
      </c>
      <c r="W65" s="202">
        <v>11.05</v>
      </c>
      <c r="X65" s="202">
        <v>36.24</v>
      </c>
      <c r="Y65" s="202">
        <v>0</v>
      </c>
      <c r="Z65">
        <v>0</v>
      </c>
      <c r="AA65" s="202">
        <v>9.1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34.11</v>
      </c>
      <c r="AQ65" s="202">
        <v>22.04</v>
      </c>
      <c r="AR65" s="202">
        <v>23.37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20.2</v>
      </c>
      <c r="L66" s="202">
        <v>33.67</v>
      </c>
      <c r="M66" s="202">
        <v>0</v>
      </c>
      <c r="N66" s="202">
        <v>29.01</v>
      </c>
      <c r="O66" s="202">
        <v>48.73</v>
      </c>
      <c r="P66" s="202">
        <v>60.06</v>
      </c>
      <c r="Q66" s="202">
        <v>5.0199999999999996</v>
      </c>
      <c r="R66" s="202">
        <v>10.36</v>
      </c>
      <c r="S66" s="202">
        <v>6.45</v>
      </c>
      <c r="T66" s="202">
        <v>0</v>
      </c>
      <c r="U66" s="202">
        <v>318.39</v>
      </c>
      <c r="V66" s="202">
        <v>4.18</v>
      </c>
      <c r="W66" s="202">
        <v>11.05</v>
      </c>
      <c r="X66" s="202">
        <v>36.24</v>
      </c>
      <c r="Y66" s="202">
        <v>0</v>
      </c>
      <c r="Z66">
        <v>0</v>
      </c>
      <c r="AA66" s="202">
        <v>9.1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34.11</v>
      </c>
      <c r="AQ66" s="202">
        <v>22.04</v>
      </c>
      <c r="AR66" s="202">
        <v>22.13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20.2</v>
      </c>
      <c r="L67" s="202">
        <v>33.67</v>
      </c>
      <c r="M67" s="202">
        <v>0</v>
      </c>
      <c r="N67" s="202">
        <v>29.01</v>
      </c>
      <c r="O67" s="202">
        <v>48.73</v>
      </c>
      <c r="P67" s="202">
        <v>60.06</v>
      </c>
      <c r="Q67" s="202">
        <v>5.0199999999999996</v>
      </c>
      <c r="R67" s="202">
        <v>9.83</v>
      </c>
      <c r="S67" s="202">
        <v>6.45</v>
      </c>
      <c r="T67" s="202">
        <v>0</v>
      </c>
      <c r="U67" s="202">
        <v>318.39</v>
      </c>
      <c r="V67" s="202">
        <v>4.18</v>
      </c>
      <c r="W67" s="202">
        <v>11.05</v>
      </c>
      <c r="X67" s="202">
        <v>36.24</v>
      </c>
      <c r="Y67" s="202">
        <v>0</v>
      </c>
      <c r="Z67">
        <v>0</v>
      </c>
      <c r="AA67" s="202">
        <v>9.1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34.11</v>
      </c>
      <c r="AQ67" s="202">
        <v>22.04</v>
      </c>
      <c r="AR67" s="202">
        <v>17.37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20.2</v>
      </c>
      <c r="L68" s="202">
        <v>33.67</v>
      </c>
      <c r="M68" s="202">
        <v>0</v>
      </c>
      <c r="N68" s="202">
        <v>29.01</v>
      </c>
      <c r="O68" s="202">
        <v>48.73</v>
      </c>
      <c r="P68" s="202">
        <v>60.06</v>
      </c>
      <c r="Q68" s="202">
        <v>5.0199999999999996</v>
      </c>
      <c r="R68" s="202">
        <v>10.36</v>
      </c>
      <c r="S68" s="202">
        <v>6.45</v>
      </c>
      <c r="T68" s="202">
        <v>0</v>
      </c>
      <c r="U68" s="202">
        <v>318.39</v>
      </c>
      <c r="V68" s="202">
        <v>4.18</v>
      </c>
      <c r="W68" s="202">
        <v>11.05</v>
      </c>
      <c r="X68" s="202">
        <v>36.24</v>
      </c>
      <c r="Y68" s="202">
        <v>0</v>
      </c>
      <c r="Z68">
        <v>0</v>
      </c>
      <c r="AA68" s="202">
        <v>9.1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34.11</v>
      </c>
      <c r="AQ68" s="202">
        <v>22.04</v>
      </c>
      <c r="AR68" s="202">
        <v>11.86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40.4</v>
      </c>
      <c r="L69" s="202">
        <v>62.86</v>
      </c>
      <c r="M69" s="202">
        <v>0</v>
      </c>
      <c r="N69" s="202">
        <v>29.01</v>
      </c>
      <c r="O69" s="202">
        <v>48.73</v>
      </c>
      <c r="P69" s="202">
        <v>60.06</v>
      </c>
      <c r="Q69" s="202">
        <v>5.0199999999999996</v>
      </c>
      <c r="R69" s="202">
        <v>10.36</v>
      </c>
      <c r="S69" s="202">
        <v>6.45</v>
      </c>
      <c r="T69" s="202">
        <v>0</v>
      </c>
      <c r="U69" s="202">
        <v>318.39</v>
      </c>
      <c r="V69" s="202">
        <v>4.18</v>
      </c>
      <c r="W69" s="202">
        <v>11.05</v>
      </c>
      <c r="X69" s="202">
        <v>36.24</v>
      </c>
      <c r="Y69" s="202">
        <v>0</v>
      </c>
      <c r="Z69">
        <v>0</v>
      </c>
      <c r="AA69" s="202">
        <v>9.1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34.11</v>
      </c>
      <c r="AQ69" s="202">
        <v>22.04</v>
      </c>
      <c r="AR69" s="202">
        <v>6.05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78.959999999999994</v>
      </c>
      <c r="L70" s="202">
        <v>62.86</v>
      </c>
      <c r="M70" s="202">
        <v>0</v>
      </c>
      <c r="N70" s="202">
        <v>29.01</v>
      </c>
      <c r="O70" s="202">
        <v>48.73</v>
      </c>
      <c r="P70" s="202">
        <v>60.06</v>
      </c>
      <c r="Q70" s="202">
        <v>5.0199999999999996</v>
      </c>
      <c r="R70" s="202">
        <v>10.36</v>
      </c>
      <c r="S70" s="202">
        <v>6.45</v>
      </c>
      <c r="T70" s="202">
        <v>0</v>
      </c>
      <c r="U70" s="202">
        <v>318.39</v>
      </c>
      <c r="V70" s="202">
        <v>4.18</v>
      </c>
      <c r="W70" s="202">
        <v>11.05</v>
      </c>
      <c r="X70" s="202">
        <v>36.24</v>
      </c>
      <c r="Y70" s="202">
        <v>0</v>
      </c>
      <c r="Z70">
        <v>0</v>
      </c>
      <c r="AA70" s="202">
        <v>9.1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34.11</v>
      </c>
      <c r="AQ70" s="202">
        <v>22.04</v>
      </c>
      <c r="AR70" s="202">
        <v>2.37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78.959999999999994</v>
      </c>
      <c r="L71" s="202">
        <v>62.86</v>
      </c>
      <c r="M71" s="202">
        <v>0</v>
      </c>
      <c r="N71" s="202">
        <v>29.01</v>
      </c>
      <c r="O71" s="202">
        <v>48.73</v>
      </c>
      <c r="P71" s="202">
        <v>60.06</v>
      </c>
      <c r="Q71" s="202">
        <v>5.0199999999999996</v>
      </c>
      <c r="R71" s="202">
        <v>10.36</v>
      </c>
      <c r="S71" s="202">
        <v>6.45</v>
      </c>
      <c r="T71" s="202">
        <v>0</v>
      </c>
      <c r="U71" s="202">
        <v>318.39</v>
      </c>
      <c r="V71" s="202">
        <v>4.18</v>
      </c>
      <c r="W71" s="202">
        <v>11.05</v>
      </c>
      <c r="X71" s="202">
        <v>36.24</v>
      </c>
      <c r="Y71" s="202">
        <v>0</v>
      </c>
      <c r="Z71">
        <v>0</v>
      </c>
      <c r="AA71" s="202">
        <v>9.1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34.11</v>
      </c>
      <c r="AQ71" s="202">
        <v>22.04</v>
      </c>
      <c r="AR71" s="202">
        <v>0.76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78.88</v>
      </c>
      <c r="L72" s="202">
        <v>62.86</v>
      </c>
      <c r="M72" s="202">
        <v>0</v>
      </c>
      <c r="N72" s="202">
        <v>29.01</v>
      </c>
      <c r="O72" s="202">
        <v>48.73</v>
      </c>
      <c r="P72" s="202">
        <v>60.06</v>
      </c>
      <c r="Q72" s="202">
        <v>5.0199999999999996</v>
      </c>
      <c r="R72" s="202">
        <v>10.36</v>
      </c>
      <c r="S72" s="202">
        <v>6.45</v>
      </c>
      <c r="T72" s="202">
        <v>0</v>
      </c>
      <c r="U72" s="202">
        <v>318.39</v>
      </c>
      <c r="V72" s="202">
        <v>4.18</v>
      </c>
      <c r="W72" s="202">
        <v>11.05</v>
      </c>
      <c r="X72" s="202">
        <v>36.24</v>
      </c>
      <c r="Y72" s="202">
        <v>0</v>
      </c>
      <c r="Z72">
        <v>0</v>
      </c>
      <c r="AA72" s="202">
        <v>9.1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34.11</v>
      </c>
      <c r="AQ72" s="202">
        <v>22.04</v>
      </c>
      <c r="AR72" s="202">
        <v>0.49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78.88</v>
      </c>
      <c r="L73" s="202">
        <v>62.86</v>
      </c>
      <c r="M73" s="202">
        <v>0</v>
      </c>
      <c r="N73" s="202">
        <v>29.01</v>
      </c>
      <c r="O73" s="202">
        <v>48.73</v>
      </c>
      <c r="P73" s="202">
        <v>60.06</v>
      </c>
      <c r="Q73" s="202">
        <v>5.0199999999999996</v>
      </c>
      <c r="R73" s="202">
        <v>10.36</v>
      </c>
      <c r="S73" s="202">
        <v>6.45</v>
      </c>
      <c r="T73" s="202">
        <v>0</v>
      </c>
      <c r="U73" s="202">
        <v>318.39</v>
      </c>
      <c r="V73" s="202">
        <v>4.18</v>
      </c>
      <c r="W73" s="202">
        <v>11.05</v>
      </c>
      <c r="X73" s="202">
        <v>36.24</v>
      </c>
      <c r="Y73" s="202">
        <v>0</v>
      </c>
      <c r="Z73">
        <v>0</v>
      </c>
      <c r="AA73" s="202">
        <v>9.1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34.11</v>
      </c>
      <c r="AQ73" s="202">
        <v>22.04</v>
      </c>
      <c r="AR73" s="202">
        <v>0.21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78.88</v>
      </c>
      <c r="L74" s="202">
        <v>62.86</v>
      </c>
      <c r="M74" s="202">
        <v>0</v>
      </c>
      <c r="N74" s="202">
        <v>29.01</v>
      </c>
      <c r="O74" s="202">
        <v>48.73</v>
      </c>
      <c r="P74" s="202">
        <v>60.06</v>
      </c>
      <c r="Q74" s="202">
        <v>5.0199999999999996</v>
      </c>
      <c r="R74" s="202">
        <v>10.36</v>
      </c>
      <c r="S74" s="202">
        <v>6.45</v>
      </c>
      <c r="T74" s="202">
        <v>0</v>
      </c>
      <c r="U74" s="202">
        <v>318.39</v>
      </c>
      <c r="V74" s="202">
        <v>4.18</v>
      </c>
      <c r="W74" s="202">
        <v>11.05</v>
      </c>
      <c r="X74" s="202">
        <v>36.24</v>
      </c>
      <c r="Y74" s="202">
        <v>0</v>
      </c>
      <c r="Z74">
        <v>0</v>
      </c>
      <c r="AA74" s="202">
        <v>9.1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34.11</v>
      </c>
      <c r="AQ74" s="202">
        <v>22.04</v>
      </c>
      <c r="AR74" s="202">
        <v>0.11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78.88</v>
      </c>
      <c r="L75" s="202">
        <v>62.86</v>
      </c>
      <c r="M75" s="202">
        <v>0</v>
      </c>
      <c r="N75" s="202">
        <v>29.01</v>
      </c>
      <c r="O75" s="202">
        <v>48.73</v>
      </c>
      <c r="P75" s="202">
        <v>60.06</v>
      </c>
      <c r="Q75" s="202">
        <v>5.0199999999999996</v>
      </c>
      <c r="R75" s="202">
        <v>10.36</v>
      </c>
      <c r="S75" s="202">
        <v>6.45</v>
      </c>
      <c r="T75" s="202">
        <v>0</v>
      </c>
      <c r="U75" s="202">
        <v>318.39</v>
      </c>
      <c r="V75" s="202">
        <v>4.18</v>
      </c>
      <c r="W75" s="202">
        <v>11.05</v>
      </c>
      <c r="X75" s="202">
        <v>36.24</v>
      </c>
      <c r="Y75" s="202">
        <v>0</v>
      </c>
      <c r="Z75">
        <v>0</v>
      </c>
      <c r="AA75" s="202">
        <v>9.1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34.11</v>
      </c>
      <c r="AQ75" s="202">
        <v>22.04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78.88</v>
      </c>
      <c r="L76" s="202">
        <v>62.86</v>
      </c>
      <c r="M76" s="202">
        <v>0</v>
      </c>
      <c r="N76" s="202">
        <v>29.01</v>
      </c>
      <c r="O76" s="202">
        <v>48.73</v>
      </c>
      <c r="P76" s="202">
        <v>60.06</v>
      </c>
      <c r="Q76" s="202">
        <v>5.0199999999999996</v>
      </c>
      <c r="R76" s="202">
        <v>10.36</v>
      </c>
      <c r="S76" s="202">
        <v>6.45</v>
      </c>
      <c r="T76" s="202">
        <v>0</v>
      </c>
      <c r="U76" s="202">
        <v>318.39</v>
      </c>
      <c r="V76" s="202">
        <v>4.18</v>
      </c>
      <c r="W76" s="202">
        <v>11.05</v>
      </c>
      <c r="X76" s="202">
        <v>36.24</v>
      </c>
      <c r="Y76" s="202">
        <v>0</v>
      </c>
      <c r="Z76">
        <v>0</v>
      </c>
      <c r="AA76" s="202">
        <v>9.1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34.11</v>
      </c>
      <c r="AQ76" s="202">
        <v>22.04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78.88</v>
      </c>
      <c r="L77" s="202">
        <v>62.86</v>
      </c>
      <c r="M77" s="202">
        <v>0</v>
      </c>
      <c r="N77" s="202">
        <v>29.01</v>
      </c>
      <c r="O77" s="202">
        <v>48.73</v>
      </c>
      <c r="P77" s="202">
        <v>60.06</v>
      </c>
      <c r="Q77" s="202">
        <v>5.0199999999999996</v>
      </c>
      <c r="R77" s="202">
        <v>10.36</v>
      </c>
      <c r="S77" s="202">
        <v>6.45</v>
      </c>
      <c r="T77" s="202">
        <v>0</v>
      </c>
      <c r="U77" s="202">
        <v>318.39</v>
      </c>
      <c r="V77" s="202">
        <v>4.18</v>
      </c>
      <c r="W77" s="202">
        <v>11.05</v>
      </c>
      <c r="X77" s="202">
        <v>36.24</v>
      </c>
      <c r="Y77" s="202">
        <v>0</v>
      </c>
      <c r="Z77">
        <v>0</v>
      </c>
      <c r="AA77" s="202">
        <v>9.1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34.11</v>
      </c>
      <c r="AQ77" s="202">
        <v>22.04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78.88</v>
      </c>
      <c r="L78" s="202">
        <v>62.86</v>
      </c>
      <c r="M78" s="202">
        <v>0</v>
      </c>
      <c r="N78" s="202">
        <v>29.01</v>
      </c>
      <c r="O78" s="202">
        <v>48.73</v>
      </c>
      <c r="P78" s="202">
        <v>60.06</v>
      </c>
      <c r="Q78" s="202">
        <v>5.0199999999999996</v>
      </c>
      <c r="R78" s="202">
        <v>10.36</v>
      </c>
      <c r="S78" s="202">
        <v>6.45</v>
      </c>
      <c r="T78" s="202">
        <v>0</v>
      </c>
      <c r="U78" s="202">
        <v>318.39</v>
      </c>
      <c r="V78" s="202">
        <v>4.18</v>
      </c>
      <c r="W78" s="202">
        <v>11.05</v>
      </c>
      <c r="X78" s="202">
        <v>36.24</v>
      </c>
      <c r="Y78" s="202">
        <v>0</v>
      </c>
      <c r="Z78">
        <v>0</v>
      </c>
      <c r="AA78" s="202">
        <v>9.1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34.11</v>
      </c>
      <c r="AQ78" s="202">
        <v>22.04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78.959999999999994</v>
      </c>
      <c r="L79" s="202">
        <v>62.86</v>
      </c>
      <c r="M79" s="202">
        <v>0</v>
      </c>
      <c r="N79" s="202">
        <v>29.01</v>
      </c>
      <c r="O79" s="202">
        <v>48.73</v>
      </c>
      <c r="P79" s="202">
        <v>60.06</v>
      </c>
      <c r="Q79" s="202">
        <v>5.0199999999999996</v>
      </c>
      <c r="R79" s="202">
        <v>8.75</v>
      </c>
      <c r="S79" s="202">
        <v>6.45</v>
      </c>
      <c r="T79" s="202">
        <v>0</v>
      </c>
      <c r="U79" s="202">
        <v>318.39</v>
      </c>
      <c r="V79" s="202">
        <v>4.18</v>
      </c>
      <c r="W79" s="202">
        <v>11.05</v>
      </c>
      <c r="X79" s="202">
        <v>36.24</v>
      </c>
      <c r="Y79" s="202">
        <v>0</v>
      </c>
      <c r="Z79">
        <v>0</v>
      </c>
      <c r="AA79" s="202">
        <v>9.1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34.11</v>
      </c>
      <c r="AQ79" s="202">
        <v>22.04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78.959999999999994</v>
      </c>
      <c r="L80" s="202">
        <v>62.86</v>
      </c>
      <c r="M80" s="202">
        <v>0</v>
      </c>
      <c r="N80" s="202">
        <v>29.01</v>
      </c>
      <c r="O80" s="202">
        <v>48.73</v>
      </c>
      <c r="P80" s="202">
        <v>60.06</v>
      </c>
      <c r="Q80" s="202">
        <v>5.0199999999999996</v>
      </c>
      <c r="R80" s="202">
        <v>7.38</v>
      </c>
      <c r="S80" s="202">
        <v>6.45</v>
      </c>
      <c r="T80" s="202">
        <v>0</v>
      </c>
      <c r="U80" s="202">
        <v>318.39</v>
      </c>
      <c r="V80" s="202">
        <v>4.18</v>
      </c>
      <c r="W80" s="202">
        <v>11.05</v>
      </c>
      <c r="X80" s="202">
        <v>36.24</v>
      </c>
      <c r="Y80" s="202">
        <v>0</v>
      </c>
      <c r="Z80">
        <v>0</v>
      </c>
      <c r="AA80" s="202">
        <v>9.1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34.11</v>
      </c>
      <c r="AQ80" s="202">
        <v>22.04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78.959999999999994</v>
      </c>
      <c r="L81" s="202">
        <v>65.34</v>
      </c>
      <c r="M81" s="202">
        <v>0</v>
      </c>
      <c r="N81" s="202">
        <v>29.01</v>
      </c>
      <c r="O81" s="202">
        <v>48.73</v>
      </c>
      <c r="P81" s="202">
        <v>60.06</v>
      </c>
      <c r="Q81" s="202">
        <v>5.0199999999999996</v>
      </c>
      <c r="R81" s="202">
        <v>5.17</v>
      </c>
      <c r="S81" s="202">
        <v>6.45</v>
      </c>
      <c r="T81" s="202">
        <v>0</v>
      </c>
      <c r="U81" s="202">
        <v>318.39</v>
      </c>
      <c r="V81" s="202">
        <v>4.18</v>
      </c>
      <c r="W81" s="202">
        <v>11.05</v>
      </c>
      <c r="X81" s="202">
        <v>36.24</v>
      </c>
      <c r="Y81" s="202">
        <v>0</v>
      </c>
      <c r="Z81">
        <v>0</v>
      </c>
      <c r="AA81" s="202">
        <v>9.1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34.11</v>
      </c>
      <c r="AQ81" s="202">
        <v>22.04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78.959999999999994</v>
      </c>
      <c r="L82" s="202">
        <v>65.34</v>
      </c>
      <c r="M82" s="202">
        <v>0</v>
      </c>
      <c r="N82" s="202">
        <v>29.01</v>
      </c>
      <c r="O82" s="202">
        <v>48.73</v>
      </c>
      <c r="P82" s="202">
        <v>60.06</v>
      </c>
      <c r="Q82" s="202">
        <v>5.0199999999999996</v>
      </c>
      <c r="R82" s="202">
        <v>5.0599999999999996</v>
      </c>
      <c r="S82" s="202">
        <v>6.45</v>
      </c>
      <c r="T82" s="202">
        <v>0</v>
      </c>
      <c r="U82" s="202">
        <v>318.39</v>
      </c>
      <c r="V82" s="202">
        <v>4.18</v>
      </c>
      <c r="W82" s="202">
        <v>11.05</v>
      </c>
      <c r="X82" s="202">
        <v>36.24</v>
      </c>
      <c r="Y82" s="202">
        <v>0</v>
      </c>
      <c r="Z82">
        <v>0</v>
      </c>
      <c r="AA82" s="202">
        <v>9.1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34.11</v>
      </c>
      <c r="AQ82" s="202">
        <v>22.04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78.959999999999994</v>
      </c>
      <c r="L83" s="202">
        <v>65.34</v>
      </c>
      <c r="M83" s="202">
        <v>0</v>
      </c>
      <c r="N83" s="202">
        <v>29.01</v>
      </c>
      <c r="O83" s="202">
        <v>48.73</v>
      </c>
      <c r="P83" s="202">
        <v>60.06</v>
      </c>
      <c r="Q83" s="202">
        <v>5.0199999999999996</v>
      </c>
      <c r="R83" s="202">
        <v>5.0599999999999996</v>
      </c>
      <c r="S83" s="202">
        <v>6.45</v>
      </c>
      <c r="T83" s="202">
        <v>0</v>
      </c>
      <c r="U83" s="202">
        <v>318.39</v>
      </c>
      <c r="V83" s="202">
        <v>4.18</v>
      </c>
      <c r="W83" s="202">
        <v>11.05</v>
      </c>
      <c r="X83" s="202">
        <v>36.24</v>
      </c>
      <c r="Y83" s="202">
        <v>0</v>
      </c>
      <c r="Z83">
        <v>0</v>
      </c>
      <c r="AA83" s="202">
        <v>9.1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34.11</v>
      </c>
      <c r="AQ83" s="202">
        <v>22.04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78.959999999999994</v>
      </c>
      <c r="L84" s="202">
        <v>65.34</v>
      </c>
      <c r="M84" s="202">
        <v>0</v>
      </c>
      <c r="N84" s="202">
        <v>29.01</v>
      </c>
      <c r="O84" s="202">
        <v>48.73</v>
      </c>
      <c r="P84" s="202">
        <v>60.06</v>
      </c>
      <c r="Q84" s="202">
        <v>5.0199999999999996</v>
      </c>
      <c r="R84" s="202">
        <v>5.0599999999999996</v>
      </c>
      <c r="S84" s="202">
        <v>6.45</v>
      </c>
      <c r="T84" s="202">
        <v>0</v>
      </c>
      <c r="U84" s="202">
        <v>318.39</v>
      </c>
      <c r="V84" s="202">
        <v>4.18</v>
      </c>
      <c r="W84" s="202">
        <v>11.05</v>
      </c>
      <c r="X84" s="202">
        <v>36.24</v>
      </c>
      <c r="Y84" s="202">
        <v>0</v>
      </c>
      <c r="Z84">
        <v>0</v>
      </c>
      <c r="AA84" s="202">
        <v>9.1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34.11</v>
      </c>
      <c r="AQ84" s="202">
        <v>22.04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78.959999999999994</v>
      </c>
      <c r="L85" s="202">
        <v>65.34</v>
      </c>
      <c r="M85" s="202">
        <v>0</v>
      </c>
      <c r="N85" s="202">
        <v>29.01</v>
      </c>
      <c r="O85" s="202">
        <v>48.73</v>
      </c>
      <c r="P85" s="202">
        <v>60.06</v>
      </c>
      <c r="Q85" s="202">
        <v>5.0199999999999996</v>
      </c>
      <c r="R85" s="202">
        <v>5.0599999999999996</v>
      </c>
      <c r="S85" s="202">
        <v>6.45</v>
      </c>
      <c r="T85" s="202">
        <v>0</v>
      </c>
      <c r="U85" s="202">
        <v>318.39</v>
      </c>
      <c r="V85" s="202">
        <v>4.18</v>
      </c>
      <c r="W85" s="202">
        <v>11.05</v>
      </c>
      <c r="X85" s="202">
        <v>36.24</v>
      </c>
      <c r="Y85" s="202">
        <v>0</v>
      </c>
      <c r="Z85">
        <v>0</v>
      </c>
      <c r="AA85" s="202">
        <v>9.1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34.11</v>
      </c>
      <c r="AQ85" s="202">
        <v>22.04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78.959999999999994</v>
      </c>
      <c r="L86" s="202">
        <v>65.34</v>
      </c>
      <c r="M86" s="202">
        <v>0</v>
      </c>
      <c r="N86" s="202">
        <v>29.01</v>
      </c>
      <c r="O86" s="202">
        <v>48.73</v>
      </c>
      <c r="P86" s="202">
        <v>60.06</v>
      </c>
      <c r="Q86" s="202">
        <v>5.0199999999999996</v>
      </c>
      <c r="R86" s="202">
        <v>5.0599999999999996</v>
      </c>
      <c r="S86" s="202">
        <v>6.45</v>
      </c>
      <c r="T86" s="202">
        <v>0</v>
      </c>
      <c r="U86" s="202">
        <v>318.39</v>
      </c>
      <c r="V86" s="202">
        <v>4.18</v>
      </c>
      <c r="W86" s="202">
        <v>11.05</v>
      </c>
      <c r="X86" s="202">
        <v>36.24</v>
      </c>
      <c r="Y86" s="202">
        <v>0</v>
      </c>
      <c r="Z86">
        <v>0</v>
      </c>
      <c r="AA86" s="202">
        <v>9.1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34.11</v>
      </c>
      <c r="AQ86" s="202">
        <v>22.04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78.959999999999994</v>
      </c>
      <c r="L87" s="202">
        <v>65.34</v>
      </c>
      <c r="M87" s="202">
        <v>0</v>
      </c>
      <c r="N87" s="202">
        <v>29.01</v>
      </c>
      <c r="O87" s="202">
        <v>48.73</v>
      </c>
      <c r="P87" s="202">
        <v>60.06</v>
      </c>
      <c r="Q87" s="202">
        <v>5.0199999999999996</v>
      </c>
      <c r="R87" s="202">
        <v>5.0599999999999996</v>
      </c>
      <c r="S87" s="202">
        <v>6.45</v>
      </c>
      <c r="T87" s="202">
        <v>0</v>
      </c>
      <c r="U87" s="202">
        <v>318.39</v>
      </c>
      <c r="V87" s="202">
        <v>4.18</v>
      </c>
      <c r="W87" s="202">
        <v>11.05</v>
      </c>
      <c r="X87" s="202">
        <v>36.24</v>
      </c>
      <c r="Y87" s="202">
        <v>0</v>
      </c>
      <c r="Z87">
        <v>0</v>
      </c>
      <c r="AA87" s="202">
        <v>9.1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34.11</v>
      </c>
      <c r="AQ87" s="202">
        <v>22.04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78.959999999999994</v>
      </c>
      <c r="L88" s="202">
        <v>65.34</v>
      </c>
      <c r="M88" s="202">
        <v>0</v>
      </c>
      <c r="N88" s="202">
        <v>29.01</v>
      </c>
      <c r="O88" s="202">
        <v>48.73</v>
      </c>
      <c r="P88" s="202">
        <v>60.06</v>
      </c>
      <c r="Q88" s="202">
        <v>5.0199999999999996</v>
      </c>
      <c r="R88" s="202">
        <v>5.0599999999999996</v>
      </c>
      <c r="S88" s="202">
        <v>6.45</v>
      </c>
      <c r="T88" s="202">
        <v>0</v>
      </c>
      <c r="U88" s="202">
        <v>318.39</v>
      </c>
      <c r="V88" s="202">
        <v>4.18</v>
      </c>
      <c r="W88" s="202">
        <v>11.05</v>
      </c>
      <c r="X88" s="202">
        <v>36.24</v>
      </c>
      <c r="Y88" s="202">
        <v>0</v>
      </c>
      <c r="Z88">
        <v>0</v>
      </c>
      <c r="AA88" s="202">
        <v>9.1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34.11</v>
      </c>
      <c r="AQ88" s="202">
        <v>22.04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78.959999999999994</v>
      </c>
      <c r="L89" s="202">
        <v>65.34</v>
      </c>
      <c r="M89" s="202">
        <v>0</v>
      </c>
      <c r="N89" s="202">
        <v>29.01</v>
      </c>
      <c r="O89" s="202">
        <v>48.73</v>
      </c>
      <c r="P89" s="202">
        <v>60.06</v>
      </c>
      <c r="Q89" s="202">
        <v>5.0199999999999996</v>
      </c>
      <c r="R89" s="202">
        <v>5.0599999999999996</v>
      </c>
      <c r="S89" s="202">
        <v>6.45</v>
      </c>
      <c r="T89" s="202">
        <v>0</v>
      </c>
      <c r="U89" s="202">
        <v>318.39</v>
      </c>
      <c r="V89" s="202">
        <v>4.18</v>
      </c>
      <c r="W89" s="202">
        <v>11.05</v>
      </c>
      <c r="X89" s="202">
        <v>36.24</v>
      </c>
      <c r="Y89" s="202">
        <v>0</v>
      </c>
      <c r="Z89">
        <v>0</v>
      </c>
      <c r="AA89" s="202">
        <v>9.1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34.11</v>
      </c>
      <c r="AQ89" s="202">
        <v>22.04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78.959999999999994</v>
      </c>
      <c r="L90" s="202">
        <v>65.34</v>
      </c>
      <c r="M90" s="202">
        <v>0</v>
      </c>
      <c r="N90" s="202">
        <v>29.01</v>
      </c>
      <c r="O90" s="202">
        <v>48.73</v>
      </c>
      <c r="P90" s="202">
        <v>60.06</v>
      </c>
      <c r="Q90" s="202">
        <v>5.0199999999999996</v>
      </c>
      <c r="R90" s="202">
        <v>5.0599999999999996</v>
      </c>
      <c r="S90" s="202">
        <v>6.45</v>
      </c>
      <c r="T90" s="202">
        <v>0</v>
      </c>
      <c r="U90" s="202">
        <v>318.39</v>
      </c>
      <c r="V90" s="202">
        <v>4.18</v>
      </c>
      <c r="W90" s="202">
        <v>11.05</v>
      </c>
      <c r="X90" s="202">
        <v>36.24</v>
      </c>
      <c r="Y90" s="202">
        <v>0</v>
      </c>
      <c r="Z90">
        <v>0</v>
      </c>
      <c r="AA90" s="202">
        <v>9.1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34.11</v>
      </c>
      <c r="AQ90" s="202">
        <v>22.04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39.200000000000003</v>
      </c>
      <c r="L91" s="202">
        <v>62.86</v>
      </c>
      <c r="M91" s="202">
        <v>0</v>
      </c>
      <c r="N91" s="202">
        <v>29.01</v>
      </c>
      <c r="O91" s="202">
        <v>48.73</v>
      </c>
      <c r="P91" s="202">
        <v>60.06</v>
      </c>
      <c r="Q91" s="202">
        <v>5.0199999999999996</v>
      </c>
      <c r="R91" s="202">
        <v>5.0599999999999996</v>
      </c>
      <c r="S91" s="202">
        <v>6.45</v>
      </c>
      <c r="T91" s="202">
        <v>0</v>
      </c>
      <c r="U91" s="202">
        <v>318.39</v>
      </c>
      <c r="V91" s="202">
        <v>4.34</v>
      </c>
      <c r="W91" s="202">
        <v>11.05</v>
      </c>
      <c r="X91" s="202">
        <v>36.24</v>
      </c>
      <c r="Y91" s="202">
        <v>0</v>
      </c>
      <c r="Z91">
        <v>0</v>
      </c>
      <c r="AA91" s="202">
        <v>9.1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34.11</v>
      </c>
      <c r="AQ91" s="202">
        <v>22.04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19.239999999999998</v>
      </c>
      <c r="L92" s="202">
        <v>62.86</v>
      </c>
      <c r="M92" s="202">
        <v>0</v>
      </c>
      <c r="N92" s="202">
        <v>29.01</v>
      </c>
      <c r="O92" s="202">
        <v>48.73</v>
      </c>
      <c r="P92" s="202">
        <v>60.06</v>
      </c>
      <c r="Q92" s="202">
        <v>5.0199999999999996</v>
      </c>
      <c r="R92" s="202">
        <v>5.0599999999999996</v>
      </c>
      <c r="S92" s="202">
        <v>6.45</v>
      </c>
      <c r="T92" s="202">
        <v>0</v>
      </c>
      <c r="U92" s="202">
        <v>318.39</v>
      </c>
      <c r="V92" s="202">
        <v>4.17</v>
      </c>
      <c r="W92" s="202">
        <v>11.05</v>
      </c>
      <c r="X92" s="202">
        <v>36.24</v>
      </c>
      <c r="Y92" s="202">
        <v>0</v>
      </c>
      <c r="Z92">
        <v>0</v>
      </c>
      <c r="AA92" s="202">
        <v>9.1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34.11</v>
      </c>
      <c r="AQ92" s="202">
        <v>22.04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19.239999999999998</v>
      </c>
      <c r="L93" s="202">
        <v>62.86</v>
      </c>
      <c r="M93" s="202">
        <v>0</v>
      </c>
      <c r="N93" s="202">
        <v>29.01</v>
      </c>
      <c r="O93" s="202">
        <v>48.73</v>
      </c>
      <c r="P93" s="202">
        <v>60.06</v>
      </c>
      <c r="Q93" s="202">
        <v>5.0199999999999996</v>
      </c>
      <c r="R93" s="202">
        <v>5.0599999999999996</v>
      </c>
      <c r="S93" s="202">
        <v>6.45</v>
      </c>
      <c r="T93" s="202">
        <v>0</v>
      </c>
      <c r="U93" s="202">
        <v>318.39</v>
      </c>
      <c r="V93" s="202">
        <v>4.17</v>
      </c>
      <c r="W93" s="202">
        <v>11.05</v>
      </c>
      <c r="X93" s="202">
        <v>36.24</v>
      </c>
      <c r="Y93" s="202">
        <v>0</v>
      </c>
      <c r="Z93">
        <v>0</v>
      </c>
      <c r="AA93" s="202">
        <v>9.1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34.11</v>
      </c>
      <c r="AQ93" s="202">
        <v>22.04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19.239999999999998</v>
      </c>
      <c r="L94" s="202">
        <v>62.86</v>
      </c>
      <c r="M94" s="202">
        <v>0</v>
      </c>
      <c r="N94" s="202">
        <v>29.01</v>
      </c>
      <c r="O94" s="202">
        <v>48.73</v>
      </c>
      <c r="P94" s="202">
        <v>60.06</v>
      </c>
      <c r="Q94" s="202">
        <v>5.0199999999999996</v>
      </c>
      <c r="R94" s="202">
        <v>5.0599999999999996</v>
      </c>
      <c r="S94" s="202">
        <v>6.45</v>
      </c>
      <c r="T94" s="202">
        <v>0</v>
      </c>
      <c r="U94" s="202">
        <v>318.39</v>
      </c>
      <c r="V94" s="202">
        <v>4.17</v>
      </c>
      <c r="W94" s="202">
        <v>11.05</v>
      </c>
      <c r="X94" s="202">
        <v>36.24</v>
      </c>
      <c r="Y94" s="202">
        <v>0</v>
      </c>
      <c r="Z94">
        <v>0</v>
      </c>
      <c r="AA94" s="202">
        <v>9.1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34.11</v>
      </c>
      <c r="AQ94" s="202">
        <v>22.04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19.239999999999998</v>
      </c>
      <c r="L95" s="202">
        <v>33.67</v>
      </c>
      <c r="M95" s="202">
        <v>0</v>
      </c>
      <c r="N95" s="202">
        <v>29.01</v>
      </c>
      <c r="O95" s="202">
        <v>48.73</v>
      </c>
      <c r="P95" s="202">
        <v>60.06</v>
      </c>
      <c r="Q95" s="202">
        <v>5.0199999999999996</v>
      </c>
      <c r="R95" s="202">
        <v>5.0599999999999996</v>
      </c>
      <c r="S95" s="202">
        <v>6.45</v>
      </c>
      <c r="T95" s="202">
        <v>0</v>
      </c>
      <c r="U95" s="202">
        <v>318.39</v>
      </c>
      <c r="V95" s="202">
        <v>4.17</v>
      </c>
      <c r="W95" s="202">
        <v>11.05</v>
      </c>
      <c r="X95" s="202">
        <v>36.24</v>
      </c>
      <c r="Y95" s="202">
        <v>0</v>
      </c>
      <c r="Z95">
        <v>0</v>
      </c>
      <c r="AA95" s="202">
        <v>8.8699999999999992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34.11</v>
      </c>
      <c r="AQ95" s="202">
        <v>22.04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19.239999999999998</v>
      </c>
      <c r="L96" s="202">
        <v>33.67</v>
      </c>
      <c r="M96" s="202">
        <v>0</v>
      </c>
      <c r="N96" s="202">
        <v>29.01</v>
      </c>
      <c r="O96" s="202">
        <v>48.73</v>
      </c>
      <c r="P96" s="202">
        <v>60.06</v>
      </c>
      <c r="Q96" s="202">
        <v>5.0199999999999996</v>
      </c>
      <c r="R96" s="202">
        <v>5.0599999999999996</v>
      </c>
      <c r="S96" s="202">
        <v>6.45</v>
      </c>
      <c r="T96" s="202">
        <v>0</v>
      </c>
      <c r="U96" s="202">
        <v>318.39</v>
      </c>
      <c r="V96" s="202">
        <v>4.17</v>
      </c>
      <c r="W96" s="202">
        <v>11.05</v>
      </c>
      <c r="X96" s="202">
        <v>36.24</v>
      </c>
      <c r="Y96" s="202">
        <v>0</v>
      </c>
      <c r="Z96">
        <v>0</v>
      </c>
      <c r="AA96" s="202">
        <v>8.8699999999999992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34.11</v>
      </c>
      <c r="AQ96" s="202">
        <v>22.04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19.239999999999998</v>
      </c>
      <c r="L97" s="202">
        <v>33.67</v>
      </c>
      <c r="M97" s="202">
        <v>0</v>
      </c>
      <c r="N97" s="202">
        <v>29.01</v>
      </c>
      <c r="O97" s="202">
        <v>48.73</v>
      </c>
      <c r="P97" s="202">
        <v>60.06</v>
      </c>
      <c r="Q97" s="202">
        <v>5.0199999999999996</v>
      </c>
      <c r="R97" s="202">
        <v>5.0599999999999996</v>
      </c>
      <c r="S97" s="202">
        <v>6.45</v>
      </c>
      <c r="T97" s="202">
        <v>0</v>
      </c>
      <c r="U97" s="202">
        <v>318.39</v>
      </c>
      <c r="V97" s="202">
        <v>4.17</v>
      </c>
      <c r="W97" s="202">
        <v>11.05</v>
      </c>
      <c r="X97" s="202">
        <v>36.24</v>
      </c>
      <c r="Y97" s="202">
        <v>0</v>
      </c>
      <c r="Z97">
        <v>0</v>
      </c>
      <c r="AA97" s="202">
        <v>8.8699999999999992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34.11</v>
      </c>
      <c r="AQ97" s="202">
        <v>22.04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19.239999999999998</v>
      </c>
      <c r="L98" s="202">
        <v>33.67</v>
      </c>
      <c r="M98" s="202">
        <v>0</v>
      </c>
      <c r="N98" s="202">
        <v>29.01</v>
      </c>
      <c r="O98" s="202">
        <v>48.73</v>
      </c>
      <c r="P98" s="202">
        <v>60.06</v>
      </c>
      <c r="Q98" s="202">
        <v>5.0199999999999996</v>
      </c>
      <c r="R98" s="202">
        <v>5.0599999999999996</v>
      </c>
      <c r="S98" s="202">
        <v>6.45</v>
      </c>
      <c r="T98" s="202">
        <v>0</v>
      </c>
      <c r="U98" s="202">
        <v>318.39</v>
      </c>
      <c r="V98" s="202">
        <v>4.17</v>
      </c>
      <c r="W98" s="202">
        <v>11.05</v>
      </c>
      <c r="X98" s="202">
        <v>36.24</v>
      </c>
      <c r="Y98" s="202">
        <v>0</v>
      </c>
      <c r="Z98">
        <v>0</v>
      </c>
      <c r="AA98" s="202">
        <v>8.8699999999999992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34.11</v>
      </c>
      <c r="AQ98" s="202">
        <v>22.04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1.1799249999999994</v>
      </c>
      <c r="L99">
        <f t="shared" si="0"/>
        <v>1.2306350000000004</v>
      </c>
      <c r="M99">
        <f t="shared" si="0"/>
        <v>0</v>
      </c>
      <c r="N99">
        <f t="shared" si="0"/>
        <v>0.69602000000000119</v>
      </c>
      <c r="O99">
        <f t="shared" si="0"/>
        <v>1.169519999999999</v>
      </c>
      <c r="P99">
        <f t="shared" si="0"/>
        <v>1.441335000000002</v>
      </c>
      <c r="Q99">
        <f t="shared" si="0"/>
        <v>0.10965499999999989</v>
      </c>
      <c r="R99">
        <f t="shared" si="0"/>
        <v>0.19465999999999992</v>
      </c>
      <c r="S99">
        <f t="shared" si="0"/>
        <v>0.14114999999999994</v>
      </c>
      <c r="T99">
        <f t="shared" si="0"/>
        <v>0</v>
      </c>
      <c r="U99">
        <f t="shared" si="0"/>
        <v>7.6152349999999904</v>
      </c>
      <c r="V99">
        <f t="shared" si="0"/>
        <v>9.0017500000000111E-2</v>
      </c>
      <c r="W99">
        <f t="shared" si="0"/>
        <v>0.23916999999999963</v>
      </c>
      <c r="X99">
        <f t="shared" si="0"/>
        <v>0.77877249999999842</v>
      </c>
      <c r="Y99">
        <f t="shared" si="0"/>
        <v>0</v>
      </c>
      <c r="Z99">
        <f t="shared" si="0"/>
        <v>0</v>
      </c>
      <c r="AA99">
        <f t="shared" si="0"/>
        <v>0.21483500000000025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0.71433500000000005</v>
      </c>
      <c r="AQ99">
        <f t="shared" si="0"/>
        <v>0.47573499999999952</v>
      </c>
      <c r="AR99">
        <f t="shared" si="0"/>
        <v>0.20714500000000002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2.89</v>
      </c>
      <c r="L3" s="202">
        <v>307.83999999999997</v>
      </c>
      <c r="M3" s="202">
        <v>16.350000000000001</v>
      </c>
      <c r="N3" s="202">
        <v>16.350000000000001</v>
      </c>
      <c r="O3" s="202">
        <v>0</v>
      </c>
      <c r="P3" s="202">
        <v>20.440000000000001</v>
      </c>
      <c r="Q3" s="202">
        <v>3.34</v>
      </c>
      <c r="R3" s="202">
        <v>6.88</v>
      </c>
      <c r="S3" s="202">
        <v>4.28</v>
      </c>
      <c r="T3" s="202">
        <v>0</v>
      </c>
      <c r="U3" s="202">
        <v>24.72</v>
      </c>
      <c r="V3" s="202">
        <v>2.95</v>
      </c>
      <c r="W3" s="202">
        <v>7.34</v>
      </c>
      <c r="X3" s="202">
        <v>24.07</v>
      </c>
      <c r="Y3" s="202">
        <v>0</v>
      </c>
      <c r="Z3">
        <v>0</v>
      </c>
      <c r="AA3" s="202">
        <v>11.57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19.239999999999998</v>
      </c>
      <c r="AQ3" s="202">
        <v>14.43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5.88</v>
      </c>
      <c r="L4" s="202">
        <v>307.83999999999997</v>
      </c>
      <c r="M4" s="202">
        <v>16.350000000000001</v>
      </c>
      <c r="N4" s="202">
        <v>16.350000000000001</v>
      </c>
      <c r="O4" s="202">
        <v>0</v>
      </c>
      <c r="P4" s="202">
        <v>20.440000000000001</v>
      </c>
      <c r="Q4" s="202">
        <v>3.34</v>
      </c>
      <c r="R4" s="202">
        <v>6.88</v>
      </c>
      <c r="S4" s="202">
        <v>4.28</v>
      </c>
      <c r="T4" s="202">
        <v>0</v>
      </c>
      <c r="U4" s="202">
        <v>24.72</v>
      </c>
      <c r="V4" s="202">
        <v>2.95</v>
      </c>
      <c r="W4" s="202">
        <v>7.34</v>
      </c>
      <c r="X4" s="202">
        <v>24.07</v>
      </c>
      <c r="Y4" s="202">
        <v>0</v>
      </c>
      <c r="Z4">
        <v>0</v>
      </c>
      <c r="AA4" s="202">
        <v>11.57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19.239999999999998</v>
      </c>
      <c r="AQ4" s="202">
        <v>14.43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5.88</v>
      </c>
      <c r="L5" s="202">
        <v>307.83999999999997</v>
      </c>
      <c r="M5" s="202">
        <v>16.350000000000001</v>
      </c>
      <c r="N5" s="202">
        <v>16.350000000000001</v>
      </c>
      <c r="O5" s="202">
        <v>0</v>
      </c>
      <c r="P5" s="202">
        <v>20.440000000000001</v>
      </c>
      <c r="Q5" s="202">
        <v>3.34</v>
      </c>
      <c r="R5" s="202">
        <v>6.88</v>
      </c>
      <c r="S5" s="202">
        <v>4.28</v>
      </c>
      <c r="T5" s="202">
        <v>0</v>
      </c>
      <c r="U5" s="202">
        <v>24.72</v>
      </c>
      <c r="V5" s="202">
        <v>2.95</v>
      </c>
      <c r="W5" s="202">
        <v>7.34</v>
      </c>
      <c r="X5" s="202">
        <v>24.07</v>
      </c>
      <c r="Y5" s="202">
        <v>0</v>
      </c>
      <c r="Z5">
        <v>0</v>
      </c>
      <c r="AA5" s="202">
        <v>11.57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19.239999999999998</v>
      </c>
      <c r="AQ5" s="202">
        <v>14.43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5.88</v>
      </c>
      <c r="L6" s="202">
        <v>307.83999999999997</v>
      </c>
      <c r="M6" s="202">
        <v>16.350000000000001</v>
      </c>
      <c r="N6" s="202">
        <v>16.350000000000001</v>
      </c>
      <c r="O6" s="202">
        <v>0</v>
      </c>
      <c r="P6" s="202">
        <v>20.440000000000001</v>
      </c>
      <c r="Q6" s="202">
        <v>3.34</v>
      </c>
      <c r="R6" s="202">
        <v>6.88</v>
      </c>
      <c r="S6" s="202">
        <v>4.28</v>
      </c>
      <c r="T6" s="202">
        <v>0</v>
      </c>
      <c r="U6" s="202">
        <v>24.72</v>
      </c>
      <c r="V6" s="202">
        <v>2.95</v>
      </c>
      <c r="W6" s="202">
        <v>7.34</v>
      </c>
      <c r="X6" s="202">
        <v>24.07</v>
      </c>
      <c r="Y6" s="202">
        <v>0</v>
      </c>
      <c r="Z6">
        <v>0</v>
      </c>
      <c r="AA6" s="202">
        <v>11.57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19.239999999999998</v>
      </c>
      <c r="AQ6" s="202">
        <v>14.43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5.88</v>
      </c>
      <c r="L7" s="202">
        <v>307.83999999999997</v>
      </c>
      <c r="M7" s="202">
        <v>16.350000000000001</v>
      </c>
      <c r="N7" s="202">
        <v>16.350000000000001</v>
      </c>
      <c r="O7" s="202">
        <v>0</v>
      </c>
      <c r="P7" s="202">
        <v>20.440000000000001</v>
      </c>
      <c r="Q7" s="202">
        <v>3.52</v>
      </c>
      <c r="R7" s="202">
        <v>6.88</v>
      </c>
      <c r="S7" s="202">
        <v>4.28</v>
      </c>
      <c r="T7" s="202">
        <v>0</v>
      </c>
      <c r="U7" s="202">
        <v>24.72</v>
      </c>
      <c r="V7" s="202">
        <v>2.95</v>
      </c>
      <c r="W7" s="202">
        <v>7.34</v>
      </c>
      <c r="X7" s="202">
        <v>24.07</v>
      </c>
      <c r="Y7" s="202">
        <v>0</v>
      </c>
      <c r="Z7">
        <v>0</v>
      </c>
      <c r="AA7" s="202">
        <v>11.57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19.239999999999998</v>
      </c>
      <c r="AQ7" s="202">
        <v>17.62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5.88</v>
      </c>
      <c r="L8" s="202">
        <v>307.83999999999997</v>
      </c>
      <c r="M8" s="202">
        <v>16.350000000000001</v>
      </c>
      <c r="N8" s="202">
        <v>16.350000000000001</v>
      </c>
      <c r="O8" s="202">
        <v>0</v>
      </c>
      <c r="P8" s="202">
        <v>20.440000000000001</v>
      </c>
      <c r="Q8" s="202">
        <v>3.52</v>
      </c>
      <c r="R8" s="202">
        <v>6.88</v>
      </c>
      <c r="S8" s="202">
        <v>4.28</v>
      </c>
      <c r="T8" s="202">
        <v>0</v>
      </c>
      <c r="U8" s="202">
        <v>24.72</v>
      </c>
      <c r="V8" s="202">
        <v>3.07</v>
      </c>
      <c r="W8" s="202">
        <v>7.34</v>
      </c>
      <c r="X8" s="202">
        <v>24.07</v>
      </c>
      <c r="Y8" s="202">
        <v>0</v>
      </c>
      <c r="Z8">
        <v>0</v>
      </c>
      <c r="AA8" s="202">
        <v>11.57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19.239999999999998</v>
      </c>
      <c r="AQ8" s="202">
        <v>17.62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5.88</v>
      </c>
      <c r="L9" s="202">
        <v>307.83999999999997</v>
      </c>
      <c r="M9" s="202">
        <v>16.350000000000001</v>
      </c>
      <c r="N9" s="202">
        <v>16.350000000000001</v>
      </c>
      <c r="O9" s="202">
        <v>0</v>
      </c>
      <c r="P9" s="202">
        <v>20.440000000000001</v>
      </c>
      <c r="Q9" s="202">
        <v>3.52</v>
      </c>
      <c r="R9" s="202">
        <v>6.88</v>
      </c>
      <c r="S9" s="202">
        <v>4.28</v>
      </c>
      <c r="T9" s="202">
        <v>0</v>
      </c>
      <c r="U9" s="202">
        <v>24.72</v>
      </c>
      <c r="V9" s="202">
        <v>3.07</v>
      </c>
      <c r="W9" s="202">
        <v>7.34</v>
      </c>
      <c r="X9" s="202">
        <v>24.07</v>
      </c>
      <c r="Y9" s="202">
        <v>0</v>
      </c>
      <c r="Z9">
        <v>0</v>
      </c>
      <c r="AA9" s="202">
        <v>11.57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19.239999999999998</v>
      </c>
      <c r="AQ9" s="202">
        <v>17.62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5.88</v>
      </c>
      <c r="L10" s="202">
        <v>307.83999999999997</v>
      </c>
      <c r="M10" s="202">
        <v>16.350000000000001</v>
      </c>
      <c r="N10" s="202">
        <v>16.350000000000001</v>
      </c>
      <c r="O10" s="202">
        <v>0</v>
      </c>
      <c r="P10" s="202">
        <v>20.440000000000001</v>
      </c>
      <c r="Q10" s="202">
        <v>3.52</v>
      </c>
      <c r="R10" s="202">
        <v>6.88</v>
      </c>
      <c r="S10" s="202">
        <v>4.28</v>
      </c>
      <c r="T10" s="202">
        <v>0</v>
      </c>
      <c r="U10" s="202">
        <v>24.72</v>
      </c>
      <c r="V10" s="202">
        <v>3.07</v>
      </c>
      <c r="W10" s="202">
        <v>7.34</v>
      </c>
      <c r="X10" s="202">
        <v>24.07</v>
      </c>
      <c r="Y10" s="202">
        <v>0</v>
      </c>
      <c r="Z10">
        <v>0</v>
      </c>
      <c r="AA10" s="202">
        <v>11.57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19.239999999999998</v>
      </c>
      <c r="AQ10" s="202">
        <v>17.62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5.88</v>
      </c>
      <c r="L11" s="202">
        <v>307.83999999999997</v>
      </c>
      <c r="M11" s="202">
        <v>16.350000000000001</v>
      </c>
      <c r="N11" s="202">
        <v>16.350000000000001</v>
      </c>
      <c r="O11" s="202">
        <v>0</v>
      </c>
      <c r="P11" s="202">
        <v>20.440000000000001</v>
      </c>
      <c r="Q11" s="202">
        <v>3.52</v>
      </c>
      <c r="R11" s="202">
        <v>6.88</v>
      </c>
      <c r="S11" s="202">
        <v>4.28</v>
      </c>
      <c r="T11" s="202">
        <v>0</v>
      </c>
      <c r="U11" s="202">
        <v>24.72</v>
      </c>
      <c r="V11" s="202">
        <v>3.07</v>
      </c>
      <c r="W11" s="202">
        <v>7.61</v>
      </c>
      <c r="X11" s="202">
        <v>24.54</v>
      </c>
      <c r="Y11" s="202">
        <v>0</v>
      </c>
      <c r="Z11">
        <v>0</v>
      </c>
      <c r="AA11" s="202">
        <v>11.57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19.239999999999998</v>
      </c>
      <c r="AQ11" s="202">
        <v>17.62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5.88</v>
      </c>
      <c r="L12" s="202">
        <v>307.83999999999997</v>
      </c>
      <c r="M12" s="202">
        <v>16.350000000000001</v>
      </c>
      <c r="N12" s="202">
        <v>16.350000000000001</v>
      </c>
      <c r="O12" s="202">
        <v>0</v>
      </c>
      <c r="P12" s="202">
        <v>20.440000000000001</v>
      </c>
      <c r="Q12" s="202">
        <v>3.52</v>
      </c>
      <c r="R12" s="202">
        <v>6.88</v>
      </c>
      <c r="S12" s="202">
        <v>4.28</v>
      </c>
      <c r="T12" s="202">
        <v>0</v>
      </c>
      <c r="U12" s="202">
        <v>24.72</v>
      </c>
      <c r="V12" s="202">
        <v>3.07</v>
      </c>
      <c r="W12" s="202">
        <v>7.61</v>
      </c>
      <c r="X12" s="202">
        <v>24.54</v>
      </c>
      <c r="Y12" s="202">
        <v>0</v>
      </c>
      <c r="Z12">
        <v>0</v>
      </c>
      <c r="AA12" s="202">
        <v>11.57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19.239999999999998</v>
      </c>
      <c r="AQ12" s="202">
        <v>17.62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5.88</v>
      </c>
      <c r="L13" s="202">
        <v>307.83999999999997</v>
      </c>
      <c r="M13" s="202">
        <v>16.350000000000001</v>
      </c>
      <c r="N13" s="202">
        <v>16.350000000000001</v>
      </c>
      <c r="O13" s="202">
        <v>0</v>
      </c>
      <c r="P13" s="202">
        <v>20.440000000000001</v>
      </c>
      <c r="Q13" s="202">
        <v>3.52</v>
      </c>
      <c r="R13" s="202">
        <v>6.88</v>
      </c>
      <c r="S13" s="202">
        <v>4.28</v>
      </c>
      <c r="T13" s="202">
        <v>0</v>
      </c>
      <c r="U13" s="202">
        <v>24.72</v>
      </c>
      <c r="V13" s="202">
        <v>3.07</v>
      </c>
      <c r="W13" s="202">
        <v>7.61</v>
      </c>
      <c r="X13" s="202">
        <v>24.54</v>
      </c>
      <c r="Y13" s="202">
        <v>0</v>
      </c>
      <c r="Z13">
        <v>0</v>
      </c>
      <c r="AA13" s="202">
        <v>11.57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19.239999999999998</v>
      </c>
      <c r="AQ13" s="202">
        <v>17.62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5.88</v>
      </c>
      <c r="L14" s="202">
        <v>307.83999999999997</v>
      </c>
      <c r="M14" s="202">
        <v>16.350000000000001</v>
      </c>
      <c r="N14" s="202">
        <v>16.350000000000001</v>
      </c>
      <c r="O14" s="202">
        <v>0</v>
      </c>
      <c r="P14" s="202">
        <v>20.440000000000001</v>
      </c>
      <c r="Q14" s="202">
        <v>3.52</v>
      </c>
      <c r="R14" s="202">
        <v>6.88</v>
      </c>
      <c r="S14" s="202">
        <v>4.28</v>
      </c>
      <c r="T14" s="202">
        <v>0</v>
      </c>
      <c r="U14" s="202">
        <v>24.72</v>
      </c>
      <c r="V14" s="202">
        <v>3.07</v>
      </c>
      <c r="W14" s="202">
        <v>7.61</v>
      </c>
      <c r="X14" s="202">
        <v>24.54</v>
      </c>
      <c r="Y14" s="202">
        <v>0</v>
      </c>
      <c r="Z14">
        <v>0</v>
      </c>
      <c r="AA14" s="202">
        <v>11.57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19.239999999999998</v>
      </c>
      <c r="AQ14" s="202">
        <v>17.62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4.72</v>
      </c>
      <c r="L15" s="202">
        <v>307.83999999999997</v>
      </c>
      <c r="M15" s="202">
        <v>16.350000000000001</v>
      </c>
      <c r="N15" s="202">
        <v>16.350000000000001</v>
      </c>
      <c r="O15" s="202">
        <v>0</v>
      </c>
      <c r="P15" s="202">
        <v>20.440000000000001</v>
      </c>
      <c r="Q15" s="202">
        <v>3.52</v>
      </c>
      <c r="R15" s="202">
        <v>6.92</v>
      </c>
      <c r="S15" s="202">
        <v>4.28</v>
      </c>
      <c r="T15" s="202">
        <v>0</v>
      </c>
      <c r="U15" s="202">
        <v>24.72</v>
      </c>
      <c r="V15" s="202">
        <v>3.07</v>
      </c>
      <c r="W15" s="202">
        <v>7.61</v>
      </c>
      <c r="X15" s="202">
        <v>24.85</v>
      </c>
      <c r="Y15" s="202">
        <v>0</v>
      </c>
      <c r="Z15">
        <v>0</v>
      </c>
      <c r="AA15" s="202">
        <v>11.57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19.53</v>
      </c>
      <c r="AQ15" s="202">
        <v>17.62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4.72</v>
      </c>
      <c r="L16" s="202">
        <v>307.83999999999997</v>
      </c>
      <c r="M16" s="202">
        <v>16.350000000000001</v>
      </c>
      <c r="N16" s="202">
        <v>16.350000000000001</v>
      </c>
      <c r="O16" s="202">
        <v>0</v>
      </c>
      <c r="P16" s="202">
        <v>20.440000000000001</v>
      </c>
      <c r="Q16" s="202">
        <v>3.52</v>
      </c>
      <c r="R16" s="202">
        <v>6.92</v>
      </c>
      <c r="S16" s="202">
        <v>4.28</v>
      </c>
      <c r="T16" s="202">
        <v>0</v>
      </c>
      <c r="U16" s="202">
        <v>24.72</v>
      </c>
      <c r="V16" s="202">
        <v>3.07</v>
      </c>
      <c r="W16" s="202">
        <v>7.61</v>
      </c>
      <c r="X16" s="202">
        <v>24.85</v>
      </c>
      <c r="Y16" s="202">
        <v>0</v>
      </c>
      <c r="Z16">
        <v>0</v>
      </c>
      <c r="AA16" s="202">
        <v>11.57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19.53</v>
      </c>
      <c r="AQ16" s="202">
        <v>17.62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4.72</v>
      </c>
      <c r="L17" s="202">
        <v>307.83999999999997</v>
      </c>
      <c r="M17" s="202">
        <v>16.350000000000001</v>
      </c>
      <c r="N17" s="202">
        <v>16.350000000000001</v>
      </c>
      <c r="O17" s="202">
        <v>0</v>
      </c>
      <c r="P17" s="202">
        <v>20.440000000000001</v>
      </c>
      <c r="Q17" s="202">
        <v>3.52</v>
      </c>
      <c r="R17" s="202">
        <v>6.92</v>
      </c>
      <c r="S17" s="202">
        <v>4.28</v>
      </c>
      <c r="T17" s="202">
        <v>0</v>
      </c>
      <c r="U17" s="202">
        <v>8.66</v>
      </c>
      <c r="V17" s="202">
        <v>3.07</v>
      </c>
      <c r="W17" s="202">
        <v>7.61</v>
      </c>
      <c r="X17" s="202">
        <v>24.85</v>
      </c>
      <c r="Y17" s="202">
        <v>0</v>
      </c>
      <c r="Z17">
        <v>0</v>
      </c>
      <c r="AA17" s="202">
        <v>11.57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19.239999999999998</v>
      </c>
      <c r="AQ17" s="202">
        <v>17.62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4.72</v>
      </c>
      <c r="L18" s="202">
        <v>307.83999999999997</v>
      </c>
      <c r="M18" s="202">
        <v>16.350000000000001</v>
      </c>
      <c r="N18" s="202">
        <v>16.350000000000001</v>
      </c>
      <c r="O18" s="202">
        <v>0</v>
      </c>
      <c r="P18" s="202">
        <v>20.440000000000001</v>
      </c>
      <c r="Q18" s="202">
        <v>3.52</v>
      </c>
      <c r="R18" s="202">
        <v>6.92</v>
      </c>
      <c r="S18" s="202">
        <v>4.28</v>
      </c>
      <c r="T18" s="202">
        <v>0</v>
      </c>
      <c r="U18" s="202">
        <v>8.66</v>
      </c>
      <c r="V18" s="202">
        <v>3.07</v>
      </c>
      <c r="W18" s="202">
        <v>7.61</v>
      </c>
      <c r="X18" s="202">
        <v>24.85</v>
      </c>
      <c r="Y18" s="202">
        <v>0</v>
      </c>
      <c r="Z18">
        <v>0</v>
      </c>
      <c r="AA18" s="202">
        <v>11.57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19.239999999999998</v>
      </c>
      <c r="AQ18" s="202">
        <v>17.62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4.72</v>
      </c>
      <c r="L19" s="202">
        <v>307.83999999999997</v>
      </c>
      <c r="M19" s="202">
        <v>16.350000000000001</v>
      </c>
      <c r="N19" s="202">
        <v>16.350000000000001</v>
      </c>
      <c r="O19" s="202">
        <v>0</v>
      </c>
      <c r="P19" s="202">
        <v>20.440000000000001</v>
      </c>
      <c r="Q19" s="202">
        <v>3.52</v>
      </c>
      <c r="R19" s="202">
        <v>6.88</v>
      </c>
      <c r="S19" s="202">
        <v>4.28</v>
      </c>
      <c r="T19" s="202">
        <v>0</v>
      </c>
      <c r="U19" s="202">
        <v>8.66</v>
      </c>
      <c r="V19" s="202">
        <v>3.07</v>
      </c>
      <c r="W19" s="202">
        <v>7.61</v>
      </c>
      <c r="X19" s="202">
        <v>24.85</v>
      </c>
      <c r="Y19" s="202">
        <v>0</v>
      </c>
      <c r="Z19">
        <v>0</v>
      </c>
      <c r="AA19" s="202">
        <v>11.57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19.239999999999998</v>
      </c>
      <c r="AQ19" s="202">
        <v>17.62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4.72</v>
      </c>
      <c r="L20" s="202">
        <v>307.83999999999997</v>
      </c>
      <c r="M20" s="202">
        <v>16.350000000000001</v>
      </c>
      <c r="N20" s="202">
        <v>16.350000000000001</v>
      </c>
      <c r="O20" s="202">
        <v>0</v>
      </c>
      <c r="P20" s="202">
        <v>20.440000000000001</v>
      </c>
      <c r="Q20" s="202">
        <v>3.52</v>
      </c>
      <c r="R20" s="202">
        <v>6.88</v>
      </c>
      <c r="S20" s="202">
        <v>4.28</v>
      </c>
      <c r="T20" s="202">
        <v>0</v>
      </c>
      <c r="U20" s="202">
        <v>8.66</v>
      </c>
      <c r="V20" s="202">
        <v>3.07</v>
      </c>
      <c r="W20" s="202">
        <v>7.61</v>
      </c>
      <c r="X20" s="202">
        <v>24.07</v>
      </c>
      <c r="Y20" s="202">
        <v>0</v>
      </c>
      <c r="Z20">
        <v>0</v>
      </c>
      <c r="AA20" s="202">
        <v>11.57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19.239999999999998</v>
      </c>
      <c r="AQ20" s="202">
        <v>17.62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4.72</v>
      </c>
      <c r="L21" s="202">
        <v>307.83999999999997</v>
      </c>
      <c r="M21" s="202">
        <v>16.350000000000001</v>
      </c>
      <c r="N21" s="202">
        <v>16.350000000000001</v>
      </c>
      <c r="O21" s="202">
        <v>0</v>
      </c>
      <c r="P21" s="202">
        <v>20.440000000000001</v>
      </c>
      <c r="Q21" s="202">
        <v>3.52</v>
      </c>
      <c r="R21" s="202">
        <v>6.88</v>
      </c>
      <c r="S21" s="202">
        <v>4.28</v>
      </c>
      <c r="T21" s="202">
        <v>0</v>
      </c>
      <c r="U21" s="202">
        <v>8.66</v>
      </c>
      <c r="V21" s="202">
        <v>2.95</v>
      </c>
      <c r="W21" s="202">
        <v>7.34</v>
      </c>
      <c r="X21" s="202">
        <v>24.07</v>
      </c>
      <c r="Y21" s="202">
        <v>0</v>
      </c>
      <c r="Z21">
        <v>0</v>
      </c>
      <c r="AA21" s="202">
        <v>11.57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19.239999999999998</v>
      </c>
      <c r="AQ21" s="202">
        <v>17.62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4.72</v>
      </c>
      <c r="L22" s="202">
        <v>307.83999999999997</v>
      </c>
      <c r="M22" s="202">
        <v>16.350000000000001</v>
      </c>
      <c r="N22" s="202">
        <v>16.350000000000001</v>
      </c>
      <c r="O22" s="202">
        <v>0</v>
      </c>
      <c r="P22" s="202">
        <v>20.440000000000001</v>
      </c>
      <c r="Q22" s="202">
        <v>3.34</v>
      </c>
      <c r="R22" s="202">
        <v>6.88</v>
      </c>
      <c r="S22" s="202">
        <v>4.28</v>
      </c>
      <c r="T22" s="202">
        <v>0</v>
      </c>
      <c r="U22" s="202">
        <v>8.66</v>
      </c>
      <c r="V22" s="202">
        <v>2.95</v>
      </c>
      <c r="W22" s="202">
        <v>7.34</v>
      </c>
      <c r="X22" s="202">
        <v>24.07</v>
      </c>
      <c r="Y22" s="202">
        <v>0</v>
      </c>
      <c r="Z22">
        <v>0</v>
      </c>
      <c r="AA22" s="202">
        <v>11.57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19.239999999999998</v>
      </c>
      <c r="AQ22" s="202">
        <v>14.43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2.89</v>
      </c>
      <c r="L23" s="202">
        <v>307.83999999999997</v>
      </c>
      <c r="M23" s="202">
        <v>16.350000000000001</v>
      </c>
      <c r="N23" s="202">
        <v>16.350000000000001</v>
      </c>
      <c r="O23" s="202">
        <v>0</v>
      </c>
      <c r="P23" s="202">
        <v>20.440000000000001</v>
      </c>
      <c r="Q23" s="202">
        <v>3.34</v>
      </c>
      <c r="R23" s="202">
        <v>6.88</v>
      </c>
      <c r="S23" s="202">
        <v>4.28</v>
      </c>
      <c r="T23" s="202">
        <v>0</v>
      </c>
      <c r="U23" s="202">
        <v>8.66</v>
      </c>
      <c r="V23" s="202">
        <v>3.24</v>
      </c>
      <c r="W23" s="202">
        <v>7.09</v>
      </c>
      <c r="X23" s="202">
        <v>24.07</v>
      </c>
      <c r="Y23" s="202">
        <v>0</v>
      </c>
      <c r="Z23">
        <v>0</v>
      </c>
      <c r="AA23" s="202">
        <v>11.57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19.239999999999998</v>
      </c>
      <c r="AQ23" s="202">
        <v>14.43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2.89</v>
      </c>
      <c r="L24" s="202">
        <v>307.83999999999997</v>
      </c>
      <c r="M24" s="202">
        <v>16.350000000000001</v>
      </c>
      <c r="N24" s="202">
        <v>16.350000000000001</v>
      </c>
      <c r="O24" s="202">
        <v>0</v>
      </c>
      <c r="P24" s="202">
        <v>20.440000000000001</v>
      </c>
      <c r="Q24" s="202">
        <v>3.34</v>
      </c>
      <c r="R24" s="202">
        <v>6.88</v>
      </c>
      <c r="S24" s="202">
        <v>4.28</v>
      </c>
      <c r="T24" s="202">
        <v>0</v>
      </c>
      <c r="U24" s="202">
        <v>8.66</v>
      </c>
      <c r="V24" s="202">
        <v>3.24</v>
      </c>
      <c r="W24" s="202">
        <v>7.34</v>
      </c>
      <c r="X24" s="202">
        <v>24.07</v>
      </c>
      <c r="Y24" s="202">
        <v>0</v>
      </c>
      <c r="Z24">
        <v>0</v>
      </c>
      <c r="AA24" s="202">
        <v>11.57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19.239999999999998</v>
      </c>
      <c r="AQ24" s="202">
        <v>14.43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2.89</v>
      </c>
      <c r="L25" s="202">
        <v>307.83999999999997</v>
      </c>
      <c r="M25" s="202">
        <v>16.350000000000001</v>
      </c>
      <c r="N25" s="202">
        <v>16.350000000000001</v>
      </c>
      <c r="O25" s="202">
        <v>0</v>
      </c>
      <c r="P25" s="202">
        <v>20.440000000000001</v>
      </c>
      <c r="Q25" s="202">
        <v>3.34</v>
      </c>
      <c r="R25" s="202">
        <v>6.88</v>
      </c>
      <c r="S25" s="202">
        <v>4.28</v>
      </c>
      <c r="T25" s="202">
        <v>0</v>
      </c>
      <c r="U25" s="202">
        <v>24.72</v>
      </c>
      <c r="V25" s="202">
        <v>3.24</v>
      </c>
      <c r="W25" s="202">
        <v>7.34</v>
      </c>
      <c r="X25" s="202">
        <v>24.07</v>
      </c>
      <c r="Y25" s="202">
        <v>0</v>
      </c>
      <c r="Z25">
        <v>0</v>
      </c>
      <c r="AA25" s="202">
        <v>11.57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19.239999999999998</v>
      </c>
      <c r="AQ25" s="202">
        <v>14.43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2.89</v>
      </c>
      <c r="L26" s="202">
        <v>307.83999999999997</v>
      </c>
      <c r="M26" s="202">
        <v>16.350000000000001</v>
      </c>
      <c r="N26" s="202">
        <v>16.350000000000001</v>
      </c>
      <c r="O26" s="202">
        <v>0</v>
      </c>
      <c r="P26" s="202">
        <v>20.440000000000001</v>
      </c>
      <c r="Q26" s="202">
        <v>3.34</v>
      </c>
      <c r="R26" s="202">
        <v>6.88</v>
      </c>
      <c r="S26" s="202">
        <v>4.28</v>
      </c>
      <c r="T26" s="202">
        <v>0</v>
      </c>
      <c r="U26" s="202">
        <v>24.72</v>
      </c>
      <c r="V26" s="202">
        <v>3.24</v>
      </c>
      <c r="W26" s="202">
        <v>7.34</v>
      </c>
      <c r="X26" s="202">
        <v>24.07</v>
      </c>
      <c r="Y26" s="202">
        <v>0</v>
      </c>
      <c r="Z26">
        <v>0</v>
      </c>
      <c r="AA26" s="202">
        <v>11.57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19.239999999999998</v>
      </c>
      <c r="AQ26" s="202">
        <v>14.43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2.99</v>
      </c>
      <c r="L27" s="202">
        <v>307.83999999999997</v>
      </c>
      <c r="M27" s="202">
        <v>26.73</v>
      </c>
      <c r="N27" s="202">
        <v>33.68</v>
      </c>
      <c r="O27" s="202">
        <v>0</v>
      </c>
      <c r="P27" s="202">
        <v>36.909999999999997</v>
      </c>
      <c r="Q27" s="202">
        <v>6.07</v>
      </c>
      <c r="R27" s="202">
        <v>12.52</v>
      </c>
      <c r="S27" s="202">
        <v>7.79</v>
      </c>
      <c r="T27" s="202">
        <v>0</v>
      </c>
      <c r="U27" s="202">
        <v>24.72</v>
      </c>
      <c r="V27" s="202">
        <v>5.05</v>
      </c>
      <c r="W27" s="202">
        <v>13.05</v>
      </c>
      <c r="X27" s="202">
        <v>42.3</v>
      </c>
      <c r="Y27" s="202">
        <v>0</v>
      </c>
      <c r="Z27">
        <v>0</v>
      </c>
      <c r="AA27" s="202">
        <v>11.57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34.06</v>
      </c>
      <c r="AQ27" s="202">
        <v>26.62</v>
      </c>
      <c r="AR27" s="202">
        <v>0.1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2.89</v>
      </c>
      <c r="L28" s="202">
        <v>307.83999999999997</v>
      </c>
      <c r="M28" s="202">
        <v>27.16</v>
      </c>
      <c r="N28" s="202">
        <v>35.049999999999997</v>
      </c>
      <c r="O28" s="202">
        <v>0</v>
      </c>
      <c r="P28" s="202">
        <v>37.17</v>
      </c>
      <c r="Q28" s="202">
        <v>6.07</v>
      </c>
      <c r="R28" s="202">
        <v>12.52</v>
      </c>
      <c r="S28" s="202">
        <v>7.79</v>
      </c>
      <c r="T28" s="202">
        <v>0</v>
      </c>
      <c r="U28" s="202">
        <v>24.72</v>
      </c>
      <c r="V28" s="202">
        <v>5.05</v>
      </c>
      <c r="W28" s="202">
        <v>13.34</v>
      </c>
      <c r="X28" s="202">
        <v>43.77</v>
      </c>
      <c r="Y28" s="202">
        <v>0</v>
      </c>
      <c r="Z28">
        <v>0</v>
      </c>
      <c r="AA28" s="202">
        <v>11.57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37.49</v>
      </c>
      <c r="AQ28" s="202">
        <v>26.62</v>
      </c>
      <c r="AR28" s="202">
        <v>0.19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2.79</v>
      </c>
      <c r="L29" s="202">
        <v>307.83999999999997</v>
      </c>
      <c r="M29" s="202">
        <v>27.16</v>
      </c>
      <c r="N29" s="202">
        <v>35.049999999999997</v>
      </c>
      <c r="O29" s="202">
        <v>0</v>
      </c>
      <c r="P29" s="202">
        <v>37.17</v>
      </c>
      <c r="Q29" s="202">
        <v>6.07</v>
      </c>
      <c r="R29" s="202">
        <v>12.52</v>
      </c>
      <c r="S29" s="202">
        <v>7.79</v>
      </c>
      <c r="T29" s="202">
        <v>0</v>
      </c>
      <c r="U29" s="202">
        <v>24.72</v>
      </c>
      <c r="V29" s="202">
        <v>5.05</v>
      </c>
      <c r="W29" s="202">
        <v>13.34</v>
      </c>
      <c r="X29" s="202">
        <v>43.77</v>
      </c>
      <c r="Y29" s="202">
        <v>0</v>
      </c>
      <c r="Z29">
        <v>0</v>
      </c>
      <c r="AA29" s="202">
        <v>11.57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37.49</v>
      </c>
      <c r="AQ29" s="202">
        <v>26.62</v>
      </c>
      <c r="AR29" s="202">
        <v>0.46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2.89</v>
      </c>
      <c r="L30" s="202">
        <v>307.83999999999997</v>
      </c>
      <c r="M30" s="202">
        <v>27.16</v>
      </c>
      <c r="N30" s="202">
        <v>35.049999999999997</v>
      </c>
      <c r="O30" s="202">
        <v>0</v>
      </c>
      <c r="P30" s="202">
        <v>37.17</v>
      </c>
      <c r="Q30" s="202">
        <v>6.07</v>
      </c>
      <c r="R30" s="202">
        <v>12.52</v>
      </c>
      <c r="S30" s="202">
        <v>7.79</v>
      </c>
      <c r="T30" s="202">
        <v>0</v>
      </c>
      <c r="U30" s="202">
        <v>24.72</v>
      </c>
      <c r="V30" s="202">
        <v>5.05</v>
      </c>
      <c r="W30" s="202">
        <v>13.34</v>
      </c>
      <c r="X30" s="202">
        <v>43.77</v>
      </c>
      <c r="Y30" s="202">
        <v>0</v>
      </c>
      <c r="Z30">
        <v>0</v>
      </c>
      <c r="AA30" s="202">
        <v>11.57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37.49</v>
      </c>
      <c r="AQ30" s="202">
        <v>26.62</v>
      </c>
      <c r="AR30" s="202">
        <v>1.65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2.89</v>
      </c>
      <c r="L31" s="202">
        <v>396.34</v>
      </c>
      <c r="M31" s="202">
        <v>27.16</v>
      </c>
      <c r="N31" s="202">
        <v>35.049999999999997</v>
      </c>
      <c r="O31" s="202">
        <v>0</v>
      </c>
      <c r="P31" s="202">
        <v>37.17</v>
      </c>
      <c r="Q31" s="202">
        <v>6.07</v>
      </c>
      <c r="R31" s="202">
        <v>12.52</v>
      </c>
      <c r="S31" s="202">
        <v>7.79</v>
      </c>
      <c r="T31" s="202">
        <v>0</v>
      </c>
      <c r="U31" s="202">
        <v>24.72</v>
      </c>
      <c r="V31" s="202">
        <v>5.05</v>
      </c>
      <c r="W31" s="202">
        <v>13.34</v>
      </c>
      <c r="X31" s="202">
        <v>43.77</v>
      </c>
      <c r="Y31" s="202">
        <v>0</v>
      </c>
      <c r="Z31">
        <v>0</v>
      </c>
      <c r="AA31" s="202">
        <v>11.57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37.49</v>
      </c>
      <c r="AQ31" s="202">
        <v>26.62</v>
      </c>
      <c r="AR31" s="202">
        <v>4.82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2.89</v>
      </c>
      <c r="L32" s="202">
        <v>484.85</v>
      </c>
      <c r="M32" s="202">
        <v>27.16</v>
      </c>
      <c r="N32" s="202">
        <v>35.049999999999997</v>
      </c>
      <c r="O32" s="202">
        <v>0</v>
      </c>
      <c r="P32" s="202">
        <v>37.17</v>
      </c>
      <c r="Q32" s="202">
        <v>6.07</v>
      </c>
      <c r="R32" s="202">
        <v>12.52</v>
      </c>
      <c r="S32" s="202">
        <v>7.79</v>
      </c>
      <c r="T32" s="202">
        <v>0</v>
      </c>
      <c r="U32" s="202">
        <v>24.72</v>
      </c>
      <c r="V32" s="202">
        <v>5.05</v>
      </c>
      <c r="W32" s="202">
        <v>13.34</v>
      </c>
      <c r="X32" s="202">
        <v>43.77</v>
      </c>
      <c r="Y32" s="202">
        <v>0</v>
      </c>
      <c r="Z32">
        <v>0</v>
      </c>
      <c r="AA32" s="202">
        <v>11.57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37.49</v>
      </c>
      <c r="AQ32" s="202">
        <v>26.62</v>
      </c>
      <c r="AR32" s="202">
        <v>9.02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4.5</v>
      </c>
      <c r="L33" s="202">
        <v>557.49</v>
      </c>
      <c r="M33" s="202">
        <v>27.16</v>
      </c>
      <c r="N33" s="202">
        <v>35.049999999999997</v>
      </c>
      <c r="O33" s="202">
        <v>0</v>
      </c>
      <c r="P33" s="202">
        <v>37.17</v>
      </c>
      <c r="Q33" s="202">
        <v>6.07</v>
      </c>
      <c r="R33" s="202">
        <v>12.52</v>
      </c>
      <c r="S33" s="202">
        <v>7.79</v>
      </c>
      <c r="T33" s="202">
        <v>0</v>
      </c>
      <c r="U33" s="202">
        <v>24.72</v>
      </c>
      <c r="V33" s="202">
        <v>5.05</v>
      </c>
      <c r="W33" s="202">
        <v>13.34</v>
      </c>
      <c r="X33" s="202">
        <v>43.77</v>
      </c>
      <c r="Y33" s="202">
        <v>0</v>
      </c>
      <c r="Z33">
        <v>0</v>
      </c>
      <c r="AA33" s="202">
        <v>11.57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37.49</v>
      </c>
      <c r="AQ33" s="202">
        <v>26.62</v>
      </c>
      <c r="AR33" s="202">
        <v>15.48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4.5</v>
      </c>
      <c r="L34" s="202">
        <v>557.49</v>
      </c>
      <c r="M34" s="202">
        <v>27.16</v>
      </c>
      <c r="N34" s="202">
        <v>35.049999999999997</v>
      </c>
      <c r="O34" s="202">
        <v>0</v>
      </c>
      <c r="P34" s="202">
        <v>37.17</v>
      </c>
      <c r="Q34" s="202">
        <v>6.07</v>
      </c>
      <c r="R34" s="202">
        <v>12.52</v>
      </c>
      <c r="S34" s="202">
        <v>7.79</v>
      </c>
      <c r="T34" s="202">
        <v>0</v>
      </c>
      <c r="U34" s="202">
        <v>24.72</v>
      </c>
      <c r="V34" s="202">
        <v>5.05</v>
      </c>
      <c r="W34" s="202">
        <v>13.34</v>
      </c>
      <c r="X34" s="202">
        <v>43.77</v>
      </c>
      <c r="Y34" s="202">
        <v>0</v>
      </c>
      <c r="Z34">
        <v>0</v>
      </c>
      <c r="AA34" s="202">
        <v>11.57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37.49</v>
      </c>
      <c r="AQ34" s="202">
        <v>26.62</v>
      </c>
      <c r="AR34" s="202">
        <v>19.5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4.5</v>
      </c>
      <c r="L35" s="202">
        <v>557.49</v>
      </c>
      <c r="M35" s="202">
        <v>27.16</v>
      </c>
      <c r="N35" s="202">
        <v>35.049999999999997</v>
      </c>
      <c r="O35" s="202">
        <v>0</v>
      </c>
      <c r="P35" s="202">
        <v>37.17</v>
      </c>
      <c r="Q35" s="202">
        <v>6.07</v>
      </c>
      <c r="R35" s="202">
        <v>12.52</v>
      </c>
      <c r="S35" s="202">
        <v>7.79</v>
      </c>
      <c r="T35" s="202">
        <v>0</v>
      </c>
      <c r="U35" s="202">
        <v>24.72</v>
      </c>
      <c r="V35" s="202">
        <v>5.05</v>
      </c>
      <c r="W35" s="202">
        <v>13.34</v>
      </c>
      <c r="X35" s="202">
        <v>43.77</v>
      </c>
      <c r="Y35" s="202">
        <v>0</v>
      </c>
      <c r="Z35">
        <v>0</v>
      </c>
      <c r="AA35" s="202">
        <v>11.57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37.49</v>
      </c>
      <c r="AQ35" s="202">
        <v>26.62</v>
      </c>
      <c r="AR35" s="202">
        <v>19.5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4.49</v>
      </c>
      <c r="L36" s="202">
        <v>557.49</v>
      </c>
      <c r="M36" s="202">
        <v>27.16</v>
      </c>
      <c r="N36" s="202">
        <v>35.049999999999997</v>
      </c>
      <c r="O36" s="202">
        <v>0</v>
      </c>
      <c r="P36" s="202">
        <v>37.17</v>
      </c>
      <c r="Q36" s="202">
        <v>6.07</v>
      </c>
      <c r="R36" s="202">
        <v>12.52</v>
      </c>
      <c r="S36" s="202">
        <v>7.79</v>
      </c>
      <c r="T36" s="202">
        <v>0</v>
      </c>
      <c r="U36" s="202">
        <v>24.72</v>
      </c>
      <c r="V36" s="202">
        <v>5.05</v>
      </c>
      <c r="W36" s="202">
        <v>13.34</v>
      </c>
      <c r="X36" s="202">
        <v>43.77</v>
      </c>
      <c r="Y36" s="202">
        <v>0</v>
      </c>
      <c r="Z36">
        <v>0</v>
      </c>
      <c r="AA36" s="202">
        <v>11.57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37.49</v>
      </c>
      <c r="AQ36" s="202">
        <v>26.62</v>
      </c>
      <c r="AR36" s="202">
        <v>22.2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4.49</v>
      </c>
      <c r="L37" s="202">
        <v>557.49</v>
      </c>
      <c r="M37" s="202">
        <v>27.16</v>
      </c>
      <c r="N37" s="202">
        <v>35.049999999999997</v>
      </c>
      <c r="O37" s="202">
        <v>0</v>
      </c>
      <c r="P37" s="202">
        <v>37.17</v>
      </c>
      <c r="Q37" s="202">
        <v>6.07</v>
      </c>
      <c r="R37" s="202">
        <v>12.52</v>
      </c>
      <c r="S37" s="202">
        <v>7.79</v>
      </c>
      <c r="T37" s="202">
        <v>0</v>
      </c>
      <c r="U37" s="202">
        <v>24.72</v>
      </c>
      <c r="V37" s="202">
        <v>5.05</v>
      </c>
      <c r="W37" s="202">
        <v>13.34</v>
      </c>
      <c r="X37" s="202">
        <v>43.77</v>
      </c>
      <c r="Y37" s="202">
        <v>0</v>
      </c>
      <c r="Z37">
        <v>0</v>
      </c>
      <c r="AA37" s="202">
        <v>11.57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37.49</v>
      </c>
      <c r="AQ37" s="202">
        <v>26.62</v>
      </c>
      <c r="AR37" s="202">
        <v>23.2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4.49</v>
      </c>
      <c r="L38" s="202">
        <v>557.49</v>
      </c>
      <c r="M38" s="202">
        <v>27.16</v>
      </c>
      <c r="N38" s="202">
        <v>35.049999999999997</v>
      </c>
      <c r="O38" s="202">
        <v>0</v>
      </c>
      <c r="P38" s="202">
        <v>37.17</v>
      </c>
      <c r="Q38" s="202">
        <v>6.07</v>
      </c>
      <c r="R38" s="202">
        <v>12.52</v>
      </c>
      <c r="S38" s="202">
        <v>7.79</v>
      </c>
      <c r="T38" s="202">
        <v>0</v>
      </c>
      <c r="U38" s="202">
        <v>24.72</v>
      </c>
      <c r="V38" s="202">
        <v>5.05</v>
      </c>
      <c r="W38" s="202">
        <v>13.34</v>
      </c>
      <c r="X38" s="202">
        <v>43.77</v>
      </c>
      <c r="Y38" s="202">
        <v>0</v>
      </c>
      <c r="Z38">
        <v>0</v>
      </c>
      <c r="AA38" s="202">
        <v>11.57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37.49</v>
      </c>
      <c r="AQ38" s="202">
        <v>26.62</v>
      </c>
      <c r="AR38" s="202">
        <v>23.2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4.49</v>
      </c>
      <c r="L39" s="202">
        <v>557.49</v>
      </c>
      <c r="M39" s="202">
        <v>27.16</v>
      </c>
      <c r="N39" s="202">
        <v>35.049999999999997</v>
      </c>
      <c r="O39" s="202">
        <v>0</v>
      </c>
      <c r="P39" s="202">
        <v>37.17</v>
      </c>
      <c r="Q39" s="202">
        <v>6.07</v>
      </c>
      <c r="R39" s="202">
        <v>12.52</v>
      </c>
      <c r="S39" s="202">
        <v>7.79</v>
      </c>
      <c r="T39" s="202">
        <v>0</v>
      </c>
      <c r="U39" s="202">
        <v>24.72</v>
      </c>
      <c r="V39" s="202">
        <v>5.05</v>
      </c>
      <c r="W39" s="202">
        <v>13.34</v>
      </c>
      <c r="X39" s="202">
        <v>43.77</v>
      </c>
      <c r="Y39" s="202">
        <v>0</v>
      </c>
      <c r="Z39">
        <v>0</v>
      </c>
      <c r="AA39" s="202">
        <v>11.57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37.49</v>
      </c>
      <c r="AQ39" s="202">
        <v>26.62</v>
      </c>
      <c r="AR39" s="202">
        <v>23.2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4.49</v>
      </c>
      <c r="L40" s="202">
        <v>529.1</v>
      </c>
      <c r="M40" s="202">
        <v>27.16</v>
      </c>
      <c r="N40" s="202">
        <v>35.049999999999997</v>
      </c>
      <c r="O40" s="202">
        <v>0</v>
      </c>
      <c r="P40" s="202">
        <v>37.17</v>
      </c>
      <c r="Q40" s="202">
        <v>6.07</v>
      </c>
      <c r="R40" s="202">
        <v>12.52</v>
      </c>
      <c r="S40" s="202">
        <v>7.79</v>
      </c>
      <c r="T40" s="202">
        <v>0</v>
      </c>
      <c r="U40" s="202">
        <v>24.72</v>
      </c>
      <c r="V40" s="202">
        <v>5.05</v>
      </c>
      <c r="W40" s="202">
        <v>13.34</v>
      </c>
      <c r="X40" s="202">
        <v>43.77</v>
      </c>
      <c r="Y40" s="202">
        <v>0</v>
      </c>
      <c r="Z40">
        <v>0</v>
      </c>
      <c r="AA40" s="202">
        <v>11.57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37.49</v>
      </c>
      <c r="AQ40" s="202">
        <v>26.62</v>
      </c>
      <c r="AR40" s="202">
        <v>23.2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2.89</v>
      </c>
      <c r="L41" s="202">
        <v>440.6</v>
      </c>
      <c r="M41" s="202">
        <v>27.16</v>
      </c>
      <c r="N41" s="202">
        <v>35.049999999999997</v>
      </c>
      <c r="O41" s="202">
        <v>0</v>
      </c>
      <c r="P41" s="202">
        <v>37.17</v>
      </c>
      <c r="Q41" s="202">
        <v>6.07</v>
      </c>
      <c r="R41" s="202">
        <v>12.52</v>
      </c>
      <c r="S41" s="202">
        <v>7.79</v>
      </c>
      <c r="T41" s="202">
        <v>0</v>
      </c>
      <c r="U41" s="202">
        <v>22.91</v>
      </c>
      <c r="V41" s="202">
        <v>5.05</v>
      </c>
      <c r="W41" s="202">
        <v>13.34</v>
      </c>
      <c r="X41" s="202">
        <v>43.77</v>
      </c>
      <c r="Y41" s="202">
        <v>0</v>
      </c>
      <c r="Z41">
        <v>0</v>
      </c>
      <c r="AA41" s="202">
        <v>11.57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37.49</v>
      </c>
      <c r="AQ41" s="202">
        <v>26.62</v>
      </c>
      <c r="AR41" s="202">
        <v>23.2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2.89</v>
      </c>
      <c r="L42" s="202">
        <v>440.6</v>
      </c>
      <c r="M42" s="202">
        <v>27.16</v>
      </c>
      <c r="N42" s="202">
        <v>35.049999999999997</v>
      </c>
      <c r="O42" s="202">
        <v>0</v>
      </c>
      <c r="P42" s="202">
        <v>37.17</v>
      </c>
      <c r="Q42" s="202">
        <v>6.07</v>
      </c>
      <c r="R42" s="202">
        <v>12.52</v>
      </c>
      <c r="S42" s="202">
        <v>7.79</v>
      </c>
      <c r="T42" s="202">
        <v>0</v>
      </c>
      <c r="U42" s="202">
        <v>22.91</v>
      </c>
      <c r="V42" s="202">
        <v>5.05</v>
      </c>
      <c r="W42" s="202">
        <v>13.34</v>
      </c>
      <c r="X42" s="202">
        <v>43.77</v>
      </c>
      <c r="Y42" s="202">
        <v>0</v>
      </c>
      <c r="Z42">
        <v>0</v>
      </c>
      <c r="AA42" s="202">
        <v>11.57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37.49</v>
      </c>
      <c r="AQ42" s="202">
        <v>26.62</v>
      </c>
      <c r="AR42" s="202">
        <v>23.2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2.89</v>
      </c>
      <c r="L43" s="202">
        <v>440.59</v>
      </c>
      <c r="M43" s="202">
        <v>27.16</v>
      </c>
      <c r="N43" s="202">
        <v>35.049999999999997</v>
      </c>
      <c r="O43" s="202">
        <v>0</v>
      </c>
      <c r="P43" s="202">
        <v>37.17</v>
      </c>
      <c r="Q43" s="202">
        <v>6.07</v>
      </c>
      <c r="R43" s="202">
        <v>12.52</v>
      </c>
      <c r="S43" s="202">
        <v>7.79</v>
      </c>
      <c r="T43" s="202">
        <v>0</v>
      </c>
      <c r="U43" s="202">
        <v>22.91</v>
      </c>
      <c r="V43" s="202">
        <v>5.05</v>
      </c>
      <c r="W43" s="202">
        <v>13.34</v>
      </c>
      <c r="X43" s="202">
        <v>43.77</v>
      </c>
      <c r="Y43" s="202">
        <v>0</v>
      </c>
      <c r="Z43">
        <v>0</v>
      </c>
      <c r="AA43" s="202">
        <v>11.57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37.49</v>
      </c>
      <c r="AQ43" s="202">
        <v>26.62</v>
      </c>
      <c r="AR43" s="202">
        <v>23.2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2.89</v>
      </c>
      <c r="L44" s="202">
        <v>440.59</v>
      </c>
      <c r="M44" s="202">
        <v>27.16</v>
      </c>
      <c r="N44" s="202">
        <v>35.049999999999997</v>
      </c>
      <c r="O44" s="202">
        <v>0</v>
      </c>
      <c r="P44" s="202">
        <v>37.17</v>
      </c>
      <c r="Q44" s="202">
        <v>6.07</v>
      </c>
      <c r="R44" s="202">
        <v>12.52</v>
      </c>
      <c r="S44" s="202">
        <v>7.79</v>
      </c>
      <c r="T44" s="202">
        <v>0</v>
      </c>
      <c r="U44" s="202">
        <v>22.91</v>
      </c>
      <c r="V44" s="202">
        <v>5.05</v>
      </c>
      <c r="W44" s="202">
        <v>13.34</v>
      </c>
      <c r="X44" s="202">
        <v>43.77</v>
      </c>
      <c r="Y44" s="202">
        <v>0</v>
      </c>
      <c r="Z44">
        <v>0</v>
      </c>
      <c r="AA44" s="202">
        <v>11.57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37.49</v>
      </c>
      <c r="AQ44" s="202">
        <v>26.62</v>
      </c>
      <c r="AR44" s="202">
        <v>23.2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2.89</v>
      </c>
      <c r="L45" s="202">
        <v>440.59</v>
      </c>
      <c r="M45" s="202">
        <v>27.16</v>
      </c>
      <c r="N45" s="202">
        <v>35.049999999999997</v>
      </c>
      <c r="O45" s="202">
        <v>0</v>
      </c>
      <c r="P45" s="202">
        <v>37.17</v>
      </c>
      <c r="Q45" s="202">
        <v>6.07</v>
      </c>
      <c r="R45" s="202">
        <v>12.52</v>
      </c>
      <c r="S45" s="202">
        <v>7.79</v>
      </c>
      <c r="T45" s="202">
        <v>0</v>
      </c>
      <c r="U45" s="202">
        <v>23.9</v>
      </c>
      <c r="V45" s="202">
        <v>5.05</v>
      </c>
      <c r="W45" s="202">
        <v>13.34</v>
      </c>
      <c r="X45" s="202">
        <v>43.77</v>
      </c>
      <c r="Y45" s="202">
        <v>0</v>
      </c>
      <c r="Z45">
        <v>0</v>
      </c>
      <c r="AA45" s="202">
        <v>11.57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37.49</v>
      </c>
      <c r="AQ45" s="202">
        <v>26.62</v>
      </c>
      <c r="AR45" s="202">
        <v>23.2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2.89</v>
      </c>
      <c r="L46" s="202">
        <v>440.59</v>
      </c>
      <c r="M46" s="202">
        <v>27.16</v>
      </c>
      <c r="N46" s="202">
        <v>35.049999999999997</v>
      </c>
      <c r="O46" s="202">
        <v>0</v>
      </c>
      <c r="P46" s="202">
        <v>37.17</v>
      </c>
      <c r="Q46" s="202">
        <v>6.07</v>
      </c>
      <c r="R46" s="202">
        <v>12.52</v>
      </c>
      <c r="S46" s="202">
        <v>7.79</v>
      </c>
      <c r="T46" s="202">
        <v>0</v>
      </c>
      <c r="U46" s="202">
        <v>24.68</v>
      </c>
      <c r="V46" s="202">
        <v>5.05</v>
      </c>
      <c r="W46" s="202">
        <v>13.34</v>
      </c>
      <c r="X46" s="202">
        <v>43.77</v>
      </c>
      <c r="Y46" s="202">
        <v>0</v>
      </c>
      <c r="Z46">
        <v>0</v>
      </c>
      <c r="AA46" s="202">
        <v>11.57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37.49</v>
      </c>
      <c r="AQ46" s="202">
        <v>26.62</v>
      </c>
      <c r="AR46" s="202">
        <v>23.2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2.89</v>
      </c>
      <c r="L47" s="202">
        <v>440.59</v>
      </c>
      <c r="M47" s="202">
        <v>27.16</v>
      </c>
      <c r="N47" s="202">
        <v>35.049999999999997</v>
      </c>
      <c r="O47" s="202">
        <v>0</v>
      </c>
      <c r="P47" s="202">
        <v>37.17</v>
      </c>
      <c r="Q47" s="202">
        <v>6.07</v>
      </c>
      <c r="R47" s="202">
        <v>12.52</v>
      </c>
      <c r="S47" s="202">
        <v>7.79</v>
      </c>
      <c r="T47" s="202">
        <v>0</v>
      </c>
      <c r="U47" s="202">
        <v>24.72</v>
      </c>
      <c r="V47" s="202">
        <v>5.05</v>
      </c>
      <c r="W47" s="202">
        <v>13.34</v>
      </c>
      <c r="X47" s="202">
        <v>43.77</v>
      </c>
      <c r="Y47" s="202">
        <v>0</v>
      </c>
      <c r="Z47">
        <v>0</v>
      </c>
      <c r="AA47" s="202">
        <v>11.57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37.49</v>
      </c>
      <c r="AQ47" s="202">
        <v>26.62</v>
      </c>
      <c r="AR47" s="202">
        <v>24.2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2.89</v>
      </c>
      <c r="L48" s="202">
        <v>440.59</v>
      </c>
      <c r="M48" s="202">
        <v>27.16</v>
      </c>
      <c r="N48" s="202">
        <v>35.049999999999997</v>
      </c>
      <c r="O48" s="202">
        <v>0</v>
      </c>
      <c r="P48" s="202">
        <v>37.17</v>
      </c>
      <c r="Q48" s="202">
        <v>6.07</v>
      </c>
      <c r="R48" s="202">
        <v>12.52</v>
      </c>
      <c r="S48" s="202">
        <v>7.79</v>
      </c>
      <c r="T48" s="202">
        <v>0</v>
      </c>
      <c r="U48" s="202">
        <v>24.72</v>
      </c>
      <c r="V48" s="202">
        <v>5.05</v>
      </c>
      <c r="W48" s="202">
        <v>13.34</v>
      </c>
      <c r="X48" s="202">
        <v>43.77</v>
      </c>
      <c r="Y48" s="202">
        <v>0</v>
      </c>
      <c r="Z48">
        <v>0</v>
      </c>
      <c r="AA48" s="202">
        <v>11.57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37.49</v>
      </c>
      <c r="AQ48" s="202">
        <v>26.62</v>
      </c>
      <c r="AR48" s="202">
        <v>24.2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2.87</v>
      </c>
      <c r="L49" s="202">
        <v>382.87</v>
      </c>
      <c r="M49" s="202">
        <v>27.16</v>
      </c>
      <c r="N49" s="202">
        <v>35.049999999999997</v>
      </c>
      <c r="O49" s="202">
        <v>0</v>
      </c>
      <c r="P49" s="202">
        <v>37.17</v>
      </c>
      <c r="Q49" s="202">
        <v>6.07</v>
      </c>
      <c r="R49" s="202">
        <v>12.52</v>
      </c>
      <c r="S49" s="202">
        <v>7.79</v>
      </c>
      <c r="T49" s="202">
        <v>0</v>
      </c>
      <c r="U49" s="202">
        <v>24.72</v>
      </c>
      <c r="V49" s="202">
        <v>5.05</v>
      </c>
      <c r="W49" s="202">
        <v>13.34</v>
      </c>
      <c r="X49" s="202">
        <v>43.77</v>
      </c>
      <c r="Y49" s="202">
        <v>0</v>
      </c>
      <c r="Z49">
        <v>0</v>
      </c>
      <c r="AA49" s="202">
        <v>11.57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37.49</v>
      </c>
      <c r="AQ49" s="202">
        <v>26.62</v>
      </c>
      <c r="AR49" s="202">
        <v>24.2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2.89</v>
      </c>
      <c r="L50" s="202">
        <v>307.83999999999997</v>
      </c>
      <c r="M50" s="202">
        <v>27.16</v>
      </c>
      <c r="N50" s="202">
        <v>35.049999999999997</v>
      </c>
      <c r="O50" s="202">
        <v>0</v>
      </c>
      <c r="P50" s="202">
        <v>37.17</v>
      </c>
      <c r="Q50" s="202">
        <v>6.07</v>
      </c>
      <c r="R50" s="202">
        <v>12.52</v>
      </c>
      <c r="S50" s="202">
        <v>7.79</v>
      </c>
      <c r="T50" s="202">
        <v>0</v>
      </c>
      <c r="U50" s="202">
        <v>24.72</v>
      </c>
      <c r="V50" s="202">
        <v>5.05</v>
      </c>
      <c r="W50" s="202">
        <v>13.34</v>
      </c>
      <c r="X50" s="202">
        <v>43.77</v>
      </c>
      <c r="Y50" s="202">
        <v>0</v>
      </c>
      <c r="Z50">
        <v>0</v>
      </c>
      <c r="AA50" s="202">
        <v>11.57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37.49</v>
      </c>
      <c r="AQ50" s="202">
        <v>26.62</v>
      </c>
      <c r="AR50" s="202">
        <v>24.2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2.87</v>
      </c>
      <c r="L51" s="202">
        <v>307.83999999999997</v>
      </c>
      <c r="M51" s="202">
        <v>27.16</v>
      </c>
      <c r="N51" s="202">
        <v>35.049999999999997</v>
      </c>
      <c r="O51" s="202">
        <v>0</v>
      </c>
      <c r="P51" s="202">
        <v>37.17</v>
      </c>
      <c r="Q51" s="202">
        <v>3.34</v>
      </c>
      <c r="R51" s="202">
        <v>6.88</v>
      </c>
      <c r="S51" s="202">
        <v>4.28</v>
      </c>
      <c r="T51" s="202">
        <v>0</v>
      </c>
      <c r="U51" s="202">
        <v>24.72</v>
      </c>
      <c r="V51" s="202">
        <v>5.05</v>
      </c>
      <c r="W51" s="202">
        <v>13.34</v>
      </c>
      <c r="X51" s="202">
        <v>43.77</v>
      </c>
      <c r="Y51" s="202">
        <v>0</v>
      </c>
      <c r="Z51">
        <v>0</v>
      </c>
      <c r="AA51" s="202">
        <v>11.57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37.49</v>
      </c>
      <c r="AQ51" s="202">
        <v>14.43</v>
      </c>
      <c r="AR51" s="202">
        <v>24.2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2.89</v>
      </c>
      <c r="L52" s="202">
        <v>307.83999999999997</v>
      </c>
      <c r="M52" s="202">
        <v>27.16</v>
      </c>
      <c r="N52" s="202">
        <v>35.049999999999997</v>
      </c>
      <c r="O52" s="202">
        <v>0</v>
      </c>
      <c r="P52" s="202">
        <v>37.17</v>
      </c>
      <c r="Q52" s="202">
        <v>3.34</v>
      </c>
      <c r="R52" s="202">
        <v>6.88</v>
      </c>
      <c r="S52" s="202">
        <v>4.28</v>
      </c>
      <c r="T52" s="202">
        <v>0</v>
      </c>
      <c r="U52" s="202">
        <v>24.72</v>
      </c>
      <c r="V52" s="202">
        <v>5.05</v>
      </c>
      <c r="W52" s="202">
        <v>13.34</v>
      </c>
      <c r="X52" s="202">
        <v>43.77</v>
      </c>
      <c r="Y52" s="202">
        <v>0</v>
      </c>
      <c r="Z52">
        <v>0</v>
      </c>
      <c r="AA52" s="202">
        <v>11.57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37.49</v>
      </c>
      <c r="AQ52" s="202">
        <v>14.43</v>
      </c>
      <c r="AR52" s="202">
        <v>24.2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2.89</v>
      </c>
      <c r="L53" s="202">
        <v>307.83999999999997</v>
      </c>
      <c r="M53" s="202">
        <v>27.16</v>
      </c>
      <c r="N53" s="202">
        <v>35.049999999999997</v>
      </c>
      <c r="O53" s="202">
        <v>0</v>
      </c>
      <c r="P53" s="202">
        <v>37.17</v>
      </c>
      <c r="Q53" s="202">
        <v>3.34</v>
      </c>
      <c r="R53" s="202">
        <v>6.88</v>
      </c>
      <c r="S53" s="202">
        <v>4.28</v>
      </c>
      <c r="T53" s="202">
        <v>0</v>
      </c>
      <c r="U53" s="202">
        <v>24.72</v>
      </c>
      <c r="V53" s="202">
        <v>5.05</v>
      </c>
      <c r="W53" s="202">
        <v>13.34</v>
      </c>
      <c r="X53" s="202">
        <v>43.77</v>
      </c>
      <c r="Y53" s="202">
        <v>0</v>
      </c>
      <c r="Z53">
        <v>0</v>
      </c>
      <c r="AA53" s="202">
        <v>11.57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37.49</v>
      </c>
      <c r="AQ53" s="202">
        <v>14.43</v>
      </c>
      <c r="AR53" s="202">
        <v>24.2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2.89</v>
      </c>
      <c r="L54" s="202">
        <v>307.83999999999997</v>
      </c>
      <c r="M54" s="202">
        <v>27.16</v>
      </c>
      <c r="N54" s="202">
        <v>35.049999999999997</v>
      </c>
      <c r="O54" s="202">
        <v>0</v>
      </c>
      <c r="P54" s="202">
        <v>37.17</v>
      </c>
      <c r="Q54" s="202">
        <v>3.34</v>
      </c>
      <c r="R54" s="202">
        <v>6.88</v>
      </c>
      <c r="S54" s="202">
        <v>4.28</v>
      </c>
      <c r="T54" s="202">
        <v>0</v>
      </c>
      <c r="U54" s="202">
        <v>24.72</v>
      </c>
      <c r="V54" s="202">
        <v>3.24</v>
      </c>
      <c r="W54" s="202">
        <v>13.34</v>
      </c>
      <c r="X54" s="202">
        <v>43.77</v>
      </c>
      <c r="Y54" s="202">
        <v>0</v>
      </c>
      <c r="Z54">
        <v>0</v>
      </c>
      <c r="AA54" s="202">
        <v>11.57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19.239999999999998</v>
      </c>
      <c r="AQ54" s="202">
        <v>14.43</v>
      </c>
      <c r="AR54" s="202">
        <v>24.2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2.89</v>
      </c>
      <c r="L55" s="202">
        <v>307.83999999999997</v>
      </c>
      <c r="M55" s="202">
        <v>27.16</v>
      </c>
      <c r="N55" s="202">
        <v>35.049999999999997</v>
      </c>
      <c r="O55" s="202">
        <v>0</v>
      </c>
      <c r="P55" s="202">
        <v>37.17</v>
      </c>
      <c r="Q55" s="202">
        <v>3.34</v>
      </c>
      <c r="R55" s="202">
        <v>6.88</v>
      </c>
      <c r="S55" s="202">
        <v>4.28</v>
      </c>
      <c r="T55" s="202">
        <v>0</v>
      </c>
      <c r="U55" s="202">
        <v>24.72</v>
      </c>
      <c r="V55" s="202">
        <v>3.24</v>
      </c>
      <c r="W55" s="202">
        <v>13.34</v>
      </c>
      <c r="X55" s="202">
        <v>43.77</v>
      </c>
      <c r="Y55" s="202">
        <v>0</v>
      </c>
      <c r="Z55">
        <v>0</v>
      </c>
      <c r="AA55" s="202">
        <v>11.57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19.239999999999998</v>
      </c>
      <c r="AQ55" s="202">
        <v>14.43</v>
      </c>
      <c r="AR55" s="202">
        <v>24.2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2.89</v>
      </c>
      <c r="L56" s="202">
        <v>307.83999999999997</v>
      </c>
      <c r="M56" s="202">
        <v>27.16</v>
      </c>
      <c r="N56" s="202">
        <v>35.049999999999997</v>
      </c>
      <c r="O56" s="202">
        <v>0</v>
      </c>
      <c r="P56" s="202">
        <v>37.17</v>
      </c>
      <c r="Q56" s="202">
        <v>3.34</v>
      </c>
      <c r="R56" s="202">
        <v>6.88</v>
      </c>
      <c r="S56" s="202">
        <v>4.28</v>
      </c>
      <c r="T56" s="202">
        <v>0</v>
      </c>
      <c r="U56" s="202">
        <v>24.72</v>
      </c>
      <c r="V56" s="202">
        <v>3.24</v>
      </c>
      <c r="W56" s="202">
        <v>13.34</v>
      </c>
      <c r="X56" s="202">
        <v>43.77</v>
      </c>
      <c r="Y56" s="202">
        <v>0</v>
      </c>
      <c r="Z56">
        <v>0</v>
      </c>
      <c r="AA56" s="202">
        <v>11.57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19.239999999999998</v>
      </c>
      <c r="AQ56" s="202">
        <v>14.43</v>
      </c>
      <c r="AR56" s="202">
        <v>24.2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2.89</v>
      </c>
      <c r="L57" s="202">
        <v>307.83999999999997</v>
      </c>
      <c r="M57" s="202">
        <v>27.16</v>
      </c>
      <c r="N57" s="202">
        <v>35.049999999999997</v>
      </c>
      <c r="O57" s="202">
        <v>0</v>
      </c>
      <c r="P57" s="202">
        <v>37.17</v>
      </c>
      <c r="Q57" s="202">
        <v>3.34</v>
      </c>
      <c r="R57" s="202">
        <v>6.88</v>
      </c>
      <c r="S57" s="202">
        <v>4.28</v>
      </c>
      <c r="T57" s="202">
        <v>0</v>
      </c>
      <c r="U57" s="202">
        <v>24.72</v>
      </c>
      <c r="V57" s="202">
        <v>3.24</v>
      </c>
      <c r="W57" s="202">
        <v>13.34</v>
      </c>
      <c r="X57" s="202">
        <v>43.77</v>
      </c>
      <c r="Y57" s="202">
        <v>0</v>
      </c>
      <c r="Z57">
        <v>0</v>
      </c>
      <c r="AA57" s="202">
        <v>11.57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19.239999999999998</v>
      </c>
      <c r="AQ57" s="202">
        <v>14.43</v>
      </c>
      <c r="AR57" s="202">
        <v>24.2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2.94</v>
      </c>
      <c r="L58" s="202">
        <v>307.83999999999997</v>
      </c>
      <c r="M58" s="202">
        <v>27.16</v>
      </c>
      <c r="N58" s="202">
        <v>35.049999999999997</v>
      </c>
      <c r="O58" s="202">
        <v>0</v>
      </c>
      <c r="P58" s="202">
        <v>37.17</v>
      </c>
      <c r="Q58" s="202">
        <v>3.34</v>
      </c>
      <c r="R58" s="202">
        <v>6.88</v>
      </c>
      <c r="S58" s="202">
        <v>4.28</v>
      </c>
      <c r="T58" s="202">
        <v>0</v>
      </c>
      <c r="U58" s="202">
        <v>24.72</v>
      </c>
      <c r="V58" s="202">
        <v>3.24</v>
      </c>
      <c r="W58" s="202">
        <v>13.34</v>
      </c>
      <c r="X58" s="202">
        <v>43.77</v>
      </c>
      <c r="Y58" s="202">
        <v>0</v>
      </c>
      <c r="Z58">
        <v>0</v>
      </c>
      <c r="AA58" s="202">
        <v>11.57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19.239999999999998</v>
      </c>
      <c r="AQ58" s="202">
        <v>14.43</v>
      </c>
      <c r="AR58" s="202">
        <v>24.2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2.89</v>
      </c>
      <c r="L59" s="202">
        <v>307.83999999999997</v>
      </c>
      <c r="M59" s="202">
        <v>27.16</v>
      </c>
      <c r="N59" s="202">
        <v>35.049999999999997</v>
      </c>
      <c r="O59" s="202">
        <v>0</v>
      </c>
      <c r="P59" s="202">
        <v>37.17</v>
      </c>
      <c r="Q59" s="202">
        <v>3.34</v>
      </c>
      <c r="R59" s="202">
        <v>6.88</v>
      </c>
      <c r="S59" s="202">
        <v>4.28</v>
      </c>
      <c r="T59" s="202">
        <v>0</v>
      </c>
      <c r="U59" s="202">
        <v>24.72</v>
      </c>
      <c r="V59" s="202">
        <v>3.24</v>
      </c>
      <c r="W59" s="202">
        <v>13.34</v>
      </c>
      <c r="X59" s="202">
        <v>43.77</v>
      </c>
      <c r="Y59" s="202">
        <v>0</v>
      </c>
      <c r="Z59">
        <v>0</v>
      </c>
      <c r="AA59" s="202">
        <v>11.57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19.239999999999998</v>
      </c>
      <c r="AQ59" s="202">
        <v>14.43</v>
      </c>
      <c r="AR59" s="202">
        <v>24.2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2.89</v>
      </c>
      <c r="L60" s="202">
        <v>307.83999999999997</v>
      </c>
      <c r="M60" s="202">
        <v>27.16</v>
      </c>
      <c r="N60" s="202">
        <v>35.049999999999997</v>
      </c>
      <c r="O60" s="202">
        <v>0</v>
      </c>
      <c r="P60" s="202">
        <v>37.17</v>
      </c>
      <c r="Q60" s="202">
        <v>3.34</v>
      </c>
      <c r="R60" s="202">
        <v>6.88</v>
      </c>
      <c r="S60" s="202">
        <v>4.28</v>
      </c>
      <c r="T60" s="202">
        <v>0</v>
      </c>
      <c r="U60" s="202">
        <v>24.72</v>
      </c>
      <c r="V60" s="202">
        <v>3.24</v>
      </c>
      <c r="W60" s="202">
        <v>13.34</v>
      </c>
      <c r="X60" s="202">
        <v>43.77</v>
      </c>
      <c r="Y60" s="202">
        <v>0</v>
      </c>
      <c r="Z60">
        <v>0</v>
      </c>
      <c r="AA60" s="202">
        <v>11.57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19.239999999999998</v>
      </c>
      <c r="AQ60" s="202">
        <v>14.43</v>
      </c>
      <c r="AR60" s="202">
        <v>24.2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2.85</v>
      </c>
      <c r="L61" s="202">
        <v>307.83999999999997</v>
      </c>
      <c r="M61" s="202">
        <v>27.16</v>
      </c>
      <c r="N61" s="202">
        <v>35.049999999999997</v>
      </c>
      <c r="O61" s="202">
        <v>0</v>
      </c>
      <c r="P61" s="202">
        <v>37.17</v>
      </c>
      <c r="Q61" s="202">
        <v>3.34</v>
      </c>
      <c r="R61" s="202">
        <v>6.88</v>
      </c>
      <c r="S61" s="202">
        <v>4.28</v>
      </c>
      <c r="T61" s="202">
        <v>0</v>
      </c>
      <c r="U61" s="202">
        <v>24.72</v>
      </c>
      <c r="V61" s="202">
        <v>3.24</v>
      </c>
      <c r="W61" s="202">
        <v>13.34</v>
      </c>
      <c r="X61" s="202">
        <v>43.77</v>
      </c>
      <c r="Y61" s="202">
        <v>0</v>
      </c>
      <c r="Z61">
        <v>0</v>
      </c>
      <c r="AA61" s="202">
        <v>11.87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19.239999999999998</v>
      </c>
      <c r="AQ61" s="202">
        <v>14.43</v>
      </c>
      <c r="AR61" s="202">
        <v>24.2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3</v>
      </c>
      <c r="L62" s="202">
        <v>307.83999999999997</v>
      </c>
      <c r="M62" s="202">
        <v>27.16</v>
      </c>
      <c r="N62" s="202">
        <v>35.049999999999997</v>
      </c>
      <c r="O62" s="202">
        <v>0</v>
      </c>
      <c r="P62" s="202">
        <v>37.17</v>
      </c>
      <c r="Q62" s="202">
        <v>3.34</v>
      </c>
      <c r="R62" s="202">
        <v>6.88</v>
      </c>
      <c r="S62" s="202">
        <v>4.28</v>
      </c>
      <c r="T62" s="202">
        <v>0</v>
      </c>
      <c r="U62" s="202">
        <v>24.72</v>
      </c>
      <c r="V62" s="202">
        <v>3.24</v>
      </c>
      <c r="W62" s="202">
        <v>13.34</v>
      </c>
      <c r="X62" s="202">
        <v>43.77</v>
      </c>
      <c r="Y62" s="202">
        <v>0</v>
      </c>
      <c r="Z62">
        <v>0</v>
      </c>
      <c r="AA62" s="202">
        <v>11.87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19.239999999999998</v>
      </c>
      <c r="AQ62" s="202">
        <v>14.43</v>
      </c>
      <c r="AR62" s="202">
        <v>24.2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2.89</v>
      </c>
      <c r="L63" s="202">
        <v>307.83999999999997</v>
      </c>
      <c r="M63" s="202">
        <v>27.16</v>
      </c>
      <c r="N63" s="202">
        <v>35.049999999999997</v>
      </c>
      <c r="O63" s="202">
        <v>0</v>
      </c>
      <c r="P63" s="202">
        <v>37.17</v>
      </c>
      <c r="Q63" s="202">
        <v>3.34</v>
      </c>
      <c r="R63" s="202">
        <v>6.88</v>
      </c>
      <c r="S63" s="202">
        <v>4.28</v>
      </c>
      <c r="T63" s="202">
        <v>0</v>
      </c>
      <c r="U63" s="202">
        <v>24.72</v>
      </c>
      <c r="V63" s="202">
        <v>5.05</v>
      </c>
      <c r="W63" s="202">
        <v>13.34</v>
      </c>
      <c r="X63" s="202">
        <v>43.77</v>
      </c>
      <c r="Y63" s="202">
        <v>0</v>
      </c>
      <c r="Z63">
        <v>0</v>
      </c>
      <c r="AA63" s="202">
        <v>11.87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37.49</v>
      </c>
      <c r="AQ63" s="202">
        <v>14.43</v>
      </c>
      <c r="AR63" s="202">
        <v>24.2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2.89</v>
      </c>
      <c r="L64" s="202">
        <v>307.83999999999997</v>
      </c>
      <c r="M64" s="202">
        <v>27.16</v>
      </c>
      <c r="N64" s="202">
        <v>35.049999999999997</v>
      </c>
      <c r="O64" s="202">
        <v>0</v>
      </c>
      <c r="P64" s="202">
        <v>37.17</v>
      </c>
      <c r="Q64" s="202">
        <v>6.07</v>
      </c>
      <c r="R64" s="202">
        <v>6.88</v>
      </c>
      <c r="S64" s="202">
        <v>7.79</v>
      </c>
      <c r="T64" s="202">
        <v>0</v>
      </c>
      <c r="U64" s="202">
        <v>24.72</v>
      </c>
      <c r="V64" s="202">
        <v>5.05</v>
      </c>
      <c r="W64" s="202">
        <v>13.34</v>
      </c>
      <c r="X64" s="202">
        <v>43.77</v>
      </c>
      <c r="Y64" s="202">
        <v>0</v>
      </c>
      <c r="Z64">
        <v>0</v>
      </c>
      <c r="AA64" s="202">
        <v>11.87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37.49</v>
      </c>
      <c r="AQ64" s="202">
        <v>14.43</v>
      </c>
      <c r="AR64" s="202">
        <v>24.2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2.89</v>
      </c>
      <c r="L65" s="202">
        <v>394.42</v>
      </c>
      <c r="M65" s="202">
        <v>27.16</v>
      </c>
      <c r="N65" s="202">
        <v>35.049999999999997</v>
      </c>
      <c r="O65" s="202">
        <v>0</v>
      </c>
      <c r="P65" s="202">
        <v>37.17</v>
      </c>
      <c r="Q65" s="202">
        <v>6.07</v>
      </c>
      <c r="R65" s="202">
        <v>6.88</v>
      </c>
      <c r="S65" s="202">
        <v>7.79</v>
      </c>
      <c r="T65" s="202">
        <v>0</v>
      </c>
      <c r="U65" s="202">
        <v>24.72</v>
      </c>
      <c r="V65" s="202">
        <v>5.05</v>
      </c>
      <c r="W65" s="202">
        <v>13.34</v>
      </c>
      <c r="X65" s="202">
        <v>43.77</v>
      </c>
      <c r="Y65" s="202">
        <v>0</v>
      </c>
      <c r="Z65">
        <v>0</v>
      </c>
      <c r="AA65" s="202">
        <v>11.87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37.49</v>
      </c>
      <c r="AQ65" s="202">
        <v>14.43</v>
      </c>
      <c r="AR65" s="202">
        <v>23.72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2.89</v>
      </c>
      <c r="L66" s="202">
        <v>481</v>
      </c>
      <c r="M66" s="202">
        <v>27.16</v>
      </c>
      <c r="N66" s="202">
        <v>35.049999999999997</v>
      </c>
      <c r="O66" s="202">
        <v>0</v>
      </c>
      <c r="P66" s="202">
        <v>37.17</v>
      </c>
      <c r="Q66" s="202">
        <v>6.07</v>
      </c>
      <c r="R66" s="202">
        <v>6.88</v>
      </c>
      <c r="S66" s="202">
        <v>7.79</v>
      </c>
      <c r="T66" s="202">
        <v>0</v>
      </c>
      <c r="U66" s="202">
        <v>24.72</v>
      </c>
      <c r="V66" s="202">
        <v>5.05</v>
      </c>
      <c r="W66" s="202">
        <v>13.34</v>
      </c>
      <c r="X66" s="202">
        <v>43.77</v>
      </c>
      <c r="Y66" s="202">
        <v>0</v>
      </c>
      <c r="Z66">
        <v>0</v>
      </c>
      <c r="AA66" s="202">
        <v>11.87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37.49</v>
      </c>
      <c r="AQ66" s="202">
        <v>26.62</v>
      </c>
      <c r="AR66" s="202">
        <v>20.84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2.89</v>
      </c>
      <c r="L67" s="202">
        <v>557.49</v>
      </c>
      <c r="M67" s="202">
        <v>27.16</v>
      </c>
      <c r="N67" s="202">
        <v>35.049999999999997</v>
      </c>
      <c r="O67" s="202">
        <v>0</v>
      </c>
      <c r="P67" s="202">
        <v>37.17</v>
      </c>
      <c r="Q67" s="202">
        <v>6.07</v>
      </c>
      <c r="R67" s="202">
        <v>11.87</v>
      </c>
      <c r="S67" s="202">
        <v>7.79</v>
      </c>
      <c r="T67" s="202">
        <v>0</v>
      </c>
      <c r="U67" s="202">
        <v>24.72</v>
      </c>
      <c r="V67" s="202">
        <v>5.05</v>
      </c>
      <c r="W67" s="202">
        <v>13.34</v>
      </c>
      <c r="X67" s="202">
        <v>43.77</v>
      </c>
      <c r="Y67" s="202">
        <v>0</v>
      </c>
      <c r="Z67">
        <v>0</v>
      </c>
      <c r="AA67" s="202">
        <v>11.87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37.49</v>
      </c>
      <c r="AQ67" s="202">
        <v>26.62</v>
      </c>
      <c r="AR67" s="202">
        <v>16.64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2.89</v>
      </c>
      <c r="L68" s="202">
        <v>557.49</v>
      </c>
      <c r="M68" s="202">
        <v>27.16</v>
      </c>
      <c r="N68" s="202">
        <v>35.049999999999997</v>
      </c>
      <c r="O68" s="202">
        <v>0</v>
      </c>
      <c r="P68" s="202">
        <v>37.17</v>
      </c>
      <c r="Q68" s="202">
        <v>6.07</v>
      </c>
      <c r="R68" s="202">
        <v>12.52</v>
      </c>
      <c r="S68" s="202">
        <v>7.79</v>
      </c>
      <c r="T68" s="202">
        <v>0</v>
      </c>
      <c r="U68" s="202">
        <v>24.72</v>
      </c>
      <c r="V68" s="202">
        <v>5.05</v>
      </c>
      <c r="W68" s="202">
        <v>13.34</v>
      </c>
      <c r="X68" s="202">
        <v>43.77</v>
      </c>
      <c r="Y68" s="202">
        <v>0</v>
      </c>
      <c r="Z68">
        <v>0</v>
      </c>
      <c r="AA68" s="202">
        <v>11.87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37.49</v>
      </c>
      <c r="AQ68" s="202">
        <v>26.62</v>
      </c>
      <c r="AR68" s="202">
        <v>11.37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2.89</v>
      </c>
      <c r="L69" s="202">
        <v>557.49</v>
      </c>
      <c r="M69" s="202">
        <v>27.16</v>
      </c>
      <c r="N69" s="202">
        <v>35.049999999999997</v>
      </c>
      <c r="O69" s="202">
        <v>0</v>
      </c>
      <c r="P69" s="202">
        <v>37.17</v>
      </c>
      <c r="Q69" s="202">
        <v>6.07</v>
      </c>
      <c r="R69" s="202">
        <v>12.52</v>
      </c>
      <c r="S69" s="202">
        <v>7.79</v>
      </c>
      <c r="T69" s="202">
        <v>0</v>
      </c>
      <c r="U69" s="202">
        <v>24.72</v>
      </c>
      <c r="V69" s="202">
        <v>5.05</v>
      </c>
      <c r="W69" s="202">
        <v>13.34</v>
      </c>
      <c r="X69" s="202">
        <v>43.77</v>
      </c>
      <c r="Y69" s="202">
        <v>0</v>
      </c>
      <c r="Z69">
        <v>0</v>
      </c>
      <c r="AA69" s="202">
        <v>11.87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37.49</v>
      </c>
      <c r="AQ69" s="202">
        <v>26.62</v>
      </c>
      <c r="AR69" s="202">
        <v>5.8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2.89</v>
      </c>
      <c r="L70" s="202">
        <v>557.49</v>
      </c>
      <c r="M70" s="202">
        <v>27.16</v>
      </c>
      <c r="N70" s="202">
        <v>35.049999999999997</v>
      </c>
      <c r="O70" s="202">
        <v>0</v>
      </c>
      <c r="P70" s="202">
        <v>37.17</v>
      </c>
      <c r="Q70" s="202">
        <v>6.07</v>
      </c>
      <c r="R70" s="202">
        <v>12.52</v>
      </c>
      <c r="S70" s="202">
        <v>7.79</v>
      </c>
      <c r="T70" s="202">
        <v>0</v>
      </c>
      <c r="U70" s="202">
        <v>24.72</v>
      </c>
      <c r="V70" s="202">
        <v>5.05</v>
      </c>
      <c r="W70" s="202">
        <v>13.34</v>
      </c>
      <c r="X70" s="202">
        <v>43.77</v>
      </c>
      <c r="Y70" s="202">
        <v>0</v>
      </c>
      <c r="Z70">
        <v>0</v>
      </c>
      <c r="AA70" s="202">
        <v>11.87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37.49</v>
      </c>
      <c r="AQ70" s="202">
        <v>26.62</v>
      </c>
      <c r="AR70" s="202">
        <v>2.2799999999999998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4.5</v>
      </c>
      <c r="L71" s="202">
        <v>557.49</v>
      </c>
      <c r="M71" s="202">
        <v>27.16</v>
      </c>
      <c r="N71" s="202">
        <v>35.049999999999997</v>
      </c>
      <c r="O71" s="202">
        <v>0</v>
      </c>
      <c r="P71" s="202">
        <v>37.17</v>
      </c>
      <c r="Q71" s="202">
        <v>6.07</v>
      </c>
      <c r="R71" s="202">
        <v>12.52</v>
      </c>
      <c r="S71" s="202">
        <v>7.79</v>
      </c>
      <c r="T71" s="202">
        <v>0</v>
      </c>
      <c r="U71" s="202">
        <v>24.72</v>
      </c>
      <c r="V71" s="202">
        <v>5.05</v>
      </c>
      <c r="W71" s="202">
        <v>13.34</v>
      </c>
      <c r="X71" s="202">
        <v>43.77</v>
      </c>
      <c r="Y71" s="202">
        <v>0</v>
      </c>
      <c r="Z71">
        <v>0</v>
      </c>
      <c r="AA71" s="202">
        <v>11.87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37.49</v>
      </c>
      <c r="AQ71" s="202">
        <v>26.62</v>
      </c>
      <c r="AR71" s="202">
        <v>0.73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4.49</v>
      </c>
      <c r="L72" s="202">
        <v>557.49</v>
      </c>
      <c r="M72" s="202">
        <v>27.16</v>
      </c>
      <c r="N72" s="202">
        <v>35.049999999999997</v>
      </c>
      <c r="O72" s="202">
        <v>0</v>
      </c>
      <c r="P72" s="202">
        <v>37.17</v>
      </c>
      <c r="Q72" s="202">
        <v>6.07</v>
      </c>
      <c r="R72" s="202">
        <v>12.52</v>
      </c>
      <c r="S72" s="202">
        <v>7.79</v>
      </c>
      <c r="T72" s="202">
        <v>0</v>
      </c>
      <c r="U72" s="202">
        <v>24.72</v>
      </c>
      <c r="V72" s="202">
        <v>5.05</v>
      </c>
      <c r="W72" s="202">
        <v>13.34</v>
      </c>
      <c r="X72" s="202">
        <v>43.77</v>
      </c>
      <c r="Y72" s="202">
        <v>0</v>
      </c>
      <c r="Z72">
        <v>0</v>
      </c>
      <c r="AA72" s="202">
        <v>11.87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37.49</v>
      </c>
      <c r="AQ72" s="202">
        <v>26.62</v>
      </c>
      <c r="AR72" s="202">
        <v>0.47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4.49</v>
      </c>
      <c r="L73" s="202">
        <v>557.49</v>
      </c>
      <c r="M73" s="202">
        <v>27.16</v>
      </c>
      <c r="N73" s="202">
        <v>35.049999999999997</v>
      </c>
      <c r="O73" s="202">
        <v>0</v>
      </c>
      <c r="P73" s="202">
        <v>37.17</v>
      </c>
      <c r="Q73" s="202">
        <v>6.07</v>
      </c>
      <c r="R73" s="202">
        <v>12.52</v>
      </c>
      <c r="S73" s="202">
        <v>7.79</v>
      </c>
      <c r="T73" s="202">
        <v>0</v>
      </c>
      <c r="U73" s="202">
        <v>24.72</v>
      </c>
      <c r="V73" s="202">
        <v>5.05</v>
      </c>
      <c r="W73" s="202">
        <v>13.34</v>
      </c>
      <c r="X73" s="202">
        <v>43.77</v>
      </c>
      <c r="Y73" s="202">
        <v>0</v>
      </c>
      <c r="Z73">
        <v>0</v>
      </c>
      <c r="AA73" s="202">
        <v>11.87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37.49</v>
      </c>
      <c r="AQ73" s="202">
        <v>26.62</v>
      </c>
      <c r="AR73" s="202">
        <v>0.2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4.49</v>
      </c>
      <c r="L74" s="202">
        <v>557.49</v>
      </c>
      <c r="M74" s="202">
        <v>27.16</v>
      </c>
      <c r="N74" s="202">
        <v>35.049999999999997</v>
      </c>
      <c r="O74" s="202">
        <v>0</v>
      </c>
      <c r="P74" s="202">
        <v>37.17</v>
      </c>
      <c r="Q74" s="202">
        <v>6.07</v>
      </c>
      <c r="R74" s="202">
        <v>12.52</v>
      </c>
      <c r="S74" s="202">
        <v>7.79</v>
      </c>
      <c r="T74" s="202">
        <v>0</v>
      </c>
      <c r="U74" s="202">
        <v>24.72</v>
      </c>
      <c r="V74" s="202">
        <v>5.05</v>
      </c>
      <c r="W74" s="202">
        <v>13.34</v>
      </c>
      <c r="X74" s="202">
        <v>43.77</v>
      </c>
      <c r="Y74" s="202">
        <v>0</v>
      </c>
      <c r="Z74">
        <v>0</v>
      </c>
      <c r="AA74" s="202">
        <v>11.87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37.49</v>
      </c>
      <c r="AQ74" s="202">
        <v>26.62</v>
      </c>
      <c r="AR74" s="202">
        <v>0.11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4.49</v>
      </c>
      <c r="L75" s="202">
        <v>557.49</v>
      </c>
      <c r="M75" s="202">
        <v>27.16</v>
      </c>
      <c r="N75" s="202">
        <v>35.049999999999997</v>
      </c>
      <c r="O75" s="202">
        <v>0</v>
      </c>
      <c r="P75" s="202">
        <v>37.17</v>
      </c>
      <c r="Q75" s="202">
        <v>6.07</v>
      </c>
      <c r="R75" s="202">
        <v>12.52</v>
      </c>
      <c r="S75" s="202">
        <v>7.79</v>
      </c>
      <c r="T75" s="202">
        <v>0</v>
      </c>
      <c r="U75" s="202">
        <v>24.72</v>
      </c>
      <c r="V75" s="202">
        <v>5.05</v>
      </c>
      <c r="W75" s="202">
        <v>13.34</v>
      </c>
      <c r="X75" s="202">
        <v>43.77</v>
      </c>
      <c r="Y75" s="202">
        <v>0</v>
      </c>
      <c r="Z75">
        <v>0</v>
      </c>
      <c r="AA75" s="202">
        <v>11.87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37.49</v>
      </c>
      <c r="AQ75" s="202">
        <v>26.62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4.49</v>
      </c>
      <c r="L76" s="202">
        <v>557.49</v>
      </c>
      <c r="M76" s="202">
        <v>27.16</v>
      </c>
      <c r="N76" s="202">
        <v>35.049999999999997</v>
      </c>
      <c r="O76" s="202">
        <v>0</v>
      </c>
      <c r="P76" s="202">
        <v>37.17</v>
      </c>
      <c r="Q76" s="202">
        <v>6.07</v>
      </c>
      <c r="R76" s="202">
        <v>12.52</v>
      </c>
      <c r="S76" s="202">
        <v>7.79</v>
      </c>
      <c r="T76" s="202">
        <v>0</v>
      </c>
      <c r="U76" s="202">
        <v>24.72</v>
      </c>
      <c r="V76" s="202">
        <v>5.05</v>
      </c>
      <c r="W76" s="202">
        <v>13.34</v>
      </c>
      <c r="X76" s="202">
        <v>43.77</v>
      </c>
      <c r="Y76" s="202">
        <v>0</v>
      </c>
      <c r="Z76">
        <v>0</v>
      </c>
      <c r="AA76" s="202">
        <v>11.87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37.49</v>
      </c>
      <c r="AQ76" s="202">
        <v>26.62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4.49</v>
      </c>
      <c r="L77" s="202">
        <v>557.49</v>
      </c>
      <c r="M77" s="202">
        <v>27.16</v>
      </c>
      <c r="N77" s="202">
        <v>35.049999999999997</v>
      </c>
      <c r="O77" s="202">
        <v>0</v>
      </c>
      <c r="P77" s="202">
        <v>37.17</v>
      </c>
      <c r="Q77" s="202">
        <v>6.07</v>
      </c>
      <c r="R77" s="202">
        <v>12.52</v>
      </c>
      <c r="S77" s="202">
        <v>7.79</v>
      </c>
      <c r="T77" s="202">
        <v>0</v>
      </c>
      <c r="U77" s="202">
        <v>24.72</v>
      </c>
      <c r="V77" s="202">
        <v>5.05</v>
      </c>
      <c r="W77" s="202">
        <v>13.34</v>
      </c>
      <c r="X77" s="202">
        <v>43.77</v>
      </c>
      <c r="Y77" s="202">
        <v>0</v>
      </c>
      <c r="Z77">
        <v>0</v>
      </c>
      <c r="AA77" s="202">
        <v>11.87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37.49</v>
      </c>
      <c r="AQ77" s="202">
        <v>26.62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4.49</v>
      </c>
      <c r="L78" s="202">
        <v>557.49</v>
      </c>
      <c r="M78" s="202">
        <v>27.16</v>
      </c>
      <c r="N78" s="202">
        <v>35.049999999999997</v>
      </c>
      <c r="O78" s="202">
        <v>0</v>
      </c>
      <c r="P78" s="202">
        <v>37.17</v>
      </c>
      <c r="Q78" s="202">
        <v>6.07</v>
      </c>
      <c r="R78" s="202">
        <v>12.52</v>
      </c>
      <c r="S78" s="202">
        <v>7.79</v>
      </c>
      <c r="T78" s="202">
        <v>0</v>
      </c>
      <c r="U78" s="202">
        <v>24.72</v>
      </c>
      <c r="V78" s="202">
        <v>5.05</v>
      </c>
      <c r="W78" s="202">
        <v>13.34</v>
      </c>
      <c r="X78" s="202">
        <v>43.77</v>
      </c>
      <c r="Y78" s="202">
        <v>0</v>
      </c>
      <c r="Z78">
        <v>0</v>
      </c>
      <c r="AA78" s="202">
        <v>11.87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37.49</v>
      </c>
      <c r="AQ78" s="202">
        <v>26.62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2.89</v>
      </c>
      <c r="L79" s="202">
        <v>557.49</v>
      </c>
      <c r="M79" s="202">
        <v>27.16</v>
      </c>
      <c r="N79" s="202">
        <v>35.049999999999997</v>
      </c>
      <c r="O79" s="202">
        <v>0</v>
      </c>
      <c r="P79" s="202">
        <v>37.17</v>
      </c>
      <c r="Q79" s="202">
        <v>6.07</v>
      </c>
      <c r="R79" s="202">
        <v>10.57</v>
      </c>
      <c r="S79" s="202">
        <v>7.79</v>
      </c>
      <c r="T79" s="202">
        <v>0</v>
      </c>
      <c r="U79" s="202">
        <v>24.72</v>
      </c>
      <c r="V79" s="202">
        <v>5.05</v>
      </c>
      <c r="W79" s="202">
        <v>13.34</v>
      </c>
      <c r="X79" s="202">
        <v>43.77</v>
      </c>
      <c r="Y79" s="202">
        <v>0</v>
      </c>
      <c r="Z79">
        <v>0</v>
      </c>
      <c r="AA79" s="202">
        <v>11.87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37.49</v>
      </c>
      <c r="AQ79" s="202">
        <v>26.62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2.89</v>
      </c>
      <c r="L80" s="202">
        <v>557.49</v>
      </c>
      <c r="M80" s="202">
        <v>27.16</v>
      </c>
      <c r="N80" s="202">
        <v>35.049999999999997</v>
      </c>
      <c r="O80" s="202">
        <v>0</v>
      </c>
      <c r="P80" s="202">
        <v>37.17</v>
      </c>
      <c r="Q80" s="202">
        <v>6.07</v>
      </c>
      <c r="R80" s="202">
        <v>8.92</v>
      </c>
      <c r="S80" s="202">
        <v>7.79</v>
      </c>
      <c r="T80" s="202">
        <v>0</v>
      </c>
      <c r="U80" s="202">
        <v>24.72</v>
      </c>
      <c r="V80" s="202">
        <v>5.05</v>
      </c>
      <c r="W80" s="202">
        <v>13.34</v>
      </c>
      <c r="X80" s="202">
        <v>43.77</v>
      </c>
      <c r="Y80" s="202">
        <v>0</v>
      </c>
      <c r="Z80">
        <v>0</v>
      </c>
      <c r="AA80" s="202">
        <v>11.87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37.49</v>
      </c>
      <c r="AQ80" s="202">
        <v>26.62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2.89</v>
      </c>
      <c r="L81" s="202">
        <v>500</v>
      </c>
      <c r="M81" s="202">
        <v>27.16</v>
      </c>
      <c r="N81" s="202">
        <v>35.049999999999997</v>
      </c>
      <c r="O81" s="202">
        <v>0</v>
      </c>
      <c r="P81" s="202">
        <v>37.17</v>
      </c>
      <c r="Q81" s="202">
        <v>6.07</v>
      </c>
      <c r="R81" s="202">
        <v>6.25</v>
      </c>
      <c r="S81" s="202">
        <v>7.79</v>
      </c>
      <c r="T81" s="202">
        <v>0</v>
      </c>
      <c r="U81" s="202">
        <v>24.72</v>
      </c>
      <c r="V81" s="202">
        <v>5.05</v>
      </c>
      <c r="W81" s="202">
        <v>13.34</v>
      </c>
      <c r="X81" s="202">
        <v>43.77</v>
      </c>
      <c r="Y81" s="202">
        <v>0</v>
      </c>
      <c r="Z81">
        <v>0</v>
      </c>
      <c r="AA81" s="202">
        <v>11.87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37.49</v>
      </c>
      <c r="AQ81" s="202">
        <v>26.62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2.89</v>
      </c>
      <c r="L82" s="202">
        <v>480</v>
      </c>
      <c r="M82" s="202">
        <v>27.16</v>
      </c>
      <c r="N82" s="202">
        <v>35.049999999999997</v>
      </c>
      <c r="O82" s="202">
        <v>0</v>
      </c>
      <c r="P82" s="202">
        <v>37.17</v>
      </c>
      <c r="Q82" s="202">
        <v>6.07</v>
      </c>
      <c r="R82" s="202">
        <v>6.11</v>
      </c>
      <c r="S82" s="202">
        <v>7.79</v>
      </c>
      <c r="T82" s="202">
        <v>0</v>
      </c>
      <c r="U82" s="202">
        <v>24.72</v>
      </c>
      <c r="V82" s="202">
        <v>5.05</v>
      </c>
      <c r="W82" s="202">
        <v>13.34</v>
      </c>
      <c r="X82" s="202">
        <v>43.77</v>
      </c>
      <c r="Y82" s="202">
        <v>0</v>
      </c>
      <c r="Z82">
        <v>0</v>
      </c>
      <c r="AA82" s="202">
        <v>11.87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37.49</v>
      </c>
      <c r="AQ82" s="202">
        <v>26.62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2.89</v>
      </c>
      <c r="L83" s="202">
        <v>410</v>
      </c>
      <c r="M83" s="202">
        <v>27.16</v>
      </c>
      <c r="N83" s="202">
        <v>35.049999999999997</v>
      </c>
      <c r="O83" s="202">
        <v>0</v>
      </c>
      <c r="P83" s="202">
        <v>37.17</v>
      </c>
      <c r="Q83" s="202">
        <v>6.07</v>
      </c>
      <c r="R83" s="202">
        <v>6.11</v>
      </c>
      <c r="S83" s="202">
        <v>7.79</v>
      </c>
      <c r="T83" s="202">
        <v>0</v>
      </c>
      <c r="U83" s="202">
        <v>24.72</v>
      </c>
      <c r="V83" s="202">
        <v>5.05</v>
      </c>
      <c r="W83" s="202">
        <v>13.34</v>
      </c>
      <c r="X83" s="202">
        <v>43.77</v>
      </c>
      <c r="Y83" s="202">
        <v>0</v>
      </c>
      <c r="Z83">
        <v>0</v>
      </c>
      <c r="AA83" s="202">
        <v>11.87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37.49</v>
      </c>
      <c r="AQ83" s="202">
        <v>26.62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2.89</v>
      </c>
      <c r="L84" s="202">
        <v>320</v>
      </c>
      <c r="M84" s="202">
        <v>27.16</v>
      </c>
      <c r="N84" s="202">
        <v>35.049999999999997</v>
      </c>
      <c r="O84" s="202">
        <v>0</v>
      </c>
      <c r="P84" s="202">
        <v>37.17</v>
      </c>
      <c r="Q84" s="202">
        <v>6.07</v>
      </c>
      <c r="R84" s="202">
        <v>6.11</v>
      </c>
      <c r="S84" s="202">
        <v>7.79</v>
      </c>
      <c r="T84" s="202">
        <v>0</v>
      </c>
      <c r="U84" s="202">
        <v>24.72</v>
      </c>
      <c r="V84" s="202">
        <v>5.05</v>
      </c>
      <c r="W84" s="202">
        <v>13.34</v>
      </c>
      <c r="X84" s="202">
        <v>43.77</v>
      </c>
      <c r="Y84" s="202">
        <v>0</v>
      </c>
      <c r="Z84">
        <v>0</v>
      </c>
      <c r="AA84" s="202">
        <v>11.87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37.49</v>
      </c>
      <c r="AQ84" s="202">
        <v>26.62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2.89</v>
      </c>
      <c r="L85" s="202">
        <v>320</v>
      </c>
      <c r="M85" s="202">
        <v>27.16</v>
      </c>
      <c r="N85" s="202">
        <v>35.049999999999997</v>
      </c>
      <c r="O85" s="202">
        <v>0</v>
      </c>
      <c r="P85" s="202">
        <v>37.17</v>
      </c>
      <c r="Q85" s="202">
        <v>6.07</v>
      </c>
      <c r="R85" s="202">
        <v>6.11</v>
      </c>
      <c r="S85" s="202">
        <v>7.79</v>
      </c>
      <c r="T85" s="202">
        <v>0</v>
      </c>
      <c r="U85" s="202">
        <v>24.72</v>
      </c>
      <c r="V85" s="202">
        <v>5.05</v>
      </c>
      <c r="W85" s="202">
        <v>13.34</v>
      </c>
      <c r="X85" s="202">
        <v>43.77</v>
      </c>
      <c r="Y85" s="202">
        <v>0</v>
      </c>
      <c r="Z85">
        <v>0</v>
      </c>
      <c r="AA85" s="202">
        <v>11.87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37.49</v>
      </c>
      <c r="AQ85" s="202">
        <v>26.62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2.89</v>
      </c>
      <c r="L86" s="202">
        <v>320</v>
      </c>
      <c r="M86" s="202">
        <v>27.16</v>
      </c>
      <c r="N86" s="202">
        <v>35.049999999999997</v>
      </c>
      <c r="O86" s="202">
        <v>0</v>
      </c>
      <c r="P86" s="202">
        <v>37.17</v>
      </c>
      <c r="Q86" s="202">
        <v>6.07</v>
      </c>
      <c r="R86" s="202">
        <v>6.11</v>
      </c>
      <c r="S86" s="202">
        <v>7.79</v>
      </c>
      <c r="T86" s="202">
        <v>0</v>
      </c>
      <c r="U86" s="202">
        <v>24.72</v>
      </c>
      <c r="V86" s="202">
        <v>5.05</v>
      </c>
      <c r="W86" s="202">
        <v>13.34</v>
      </c>
      <c r="X86" s="202">
        <v>43.77</v>
      </c>
      <c r="Y86" s="202">
        <v>0</v>
      </c>
      <c r="Z86">
        <v>0</v>
      </c>
      <c r="AA86" s="202">
        <v>11.87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37.49</v>
      </c>
      <c r="AQ86" s="202">
        <v>26.62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2.89</v>
      </c>
      <c r="L87" s="202">
        <v>320</v>
      </c>
      <c r="M87" s="202">
        <v>27.16</v>
      </c>
      <c r="N87" s="202">
        <v>35.049999999999997</v>
      </c>
      <c r="O87" s="202">
        <v>0</v>
      </c>
      <c r="P87" s="202">
        <v>37.17</v>
      </c>
      <c r="Q87" s="202">
        <v>6.07</v>
      </c>
      <c r="R87" s="202">
        <v>6.11</v>
      </c>
      <c r="S87" s="202">
        <v>7.79</v>
      </c>
      <c r="T87" s="202">
        <v>0</v>
      </c>
      <c r="U87" s="202">
        <v>24.72</v>
      </c>
      <c r="V87" s="202">
        <v>5.05</v>
      </c>
      <c r="W87" s="202">
        <v>13.34</v>
      </c>
      <c r="X87" s="202">
        <v>43.77</v>
      </c>
      <c r="Y87" s="202">
        <v>0</v>
      </c>
      <c r="Z87">
        <v>0</v>
      </c>
      <c r="AA87" s="202">
        <v>11.87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37.49</v>
      </c>
      <c r="AQ87" s="202">
        <v>26.62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2.89</v>
      </c>
      <c r="L88" s="202">
        <v>320</v>
      </c>
      <c r="M88" s="202">
        <v>27.16</v>
      </c>
      <c r="N88" s="202">
        <v>35.049999999999997</v>
      </c>
      <c r="O88" s="202">
        <v>0</v>
      </c>
      <c r="P88" s="202">
        <v>37.17</v>
      </c>
      <c r="Q88" s="202">
        <v>6.07</v>
      </c>
      <c r="R88" s="202">
        <v>6.11</v>
      </c>
      <c r="S88" s="202">
        <v>7.79</v>
      </c>
      <c r="T88" s="202">
        <v>0</v>
      </c>
      <c r="U88" s="202">
        <v>24.72</v>
      </c>
      <c r="V88" s="202">
        <v>5.05</v>
      </c>
      <c r="W88" s="202">
        <v>13.34</v>
      </c>
      <c r="X88" s="202">
        <v>43.77</v>
      </c>
      <c r="Y88" s="202">
        <v>0</v>
      </c>
      <c r="Z88">
        <v>0</v>
      </c>
      <c r="AA88" s="202">
        <v>11.87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37.49</v>
      </c>
      <c r="AQ88" s="202">
        <v>26.62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2.89</v>
      </c>
      <c r="L89" s="202">
        <v>320</v>
      </c>
      <c r="M89" s="202">
        <v>27.16</v>
      </c>
      <c r="N89" s="202">
        <v>35.049999999999997</v>
      </c>
      <c r="O89" s="202">
        <v>0</v>
      </c>
      <c r="P89" s="202">
        <v>37.17</v>
      </c>
      <c r="Q89" s="202">
        <v>6.07</v>
      </c>
      <c r="R89" s="202">
        <v>6.11</v>
      </c>
      <c r="S89" s="202">
        <v>7.79</v>
      </c>
      <c r="T89" s="202">
        <v>0</v>
      </c>
      <c r="U89" s="202">
        <v>24.72</v>
      </c>
      <c r="V89" s="202">
        <v>5.05</v>
      </c>
      <c r="W89" s="202">
        <v>13.34</v>
      </c>
      <c r="X89" s="202">
        <v>43.77</v>
      </c>
      <c r="Y89" s="202">
        <v>0</v>
      </c>
      <c r="Z89">
        <v>0</v>
      </c>
      <c r="AA89" s="202">
        <v>11.87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37.49</v>
      </c>
      <c r="AQ89" s="202">
        <v>26.62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2.89</v>
      </c>
      <c r="L90" s="202">
        <v>320</v>
      </c>
      <c r="M90" s="202">
        <v>27.16</v>
      </c>
      <c r="N90" s="202">
        <v>35.049999999999997</v>
      </c>
      <c r="O90" s="202">
        <v>0</v>
      </c>
      <c r="P90" s="202">
        <v>37.17</v>
      </c>
      <c r="Q90" s="202">
        <v>6.07</v>
      </c>
      <c r="R90" s="202">
        <v>6.11</v>
      </c>
      <c r="S90" s="202">
        <v>7.79</v>
      </c>
      <c r="T90" s="202">
        <v>0</v>
      </c>
      <c r="U90" s="202">
        <v>24.72</v>
      </c>
      <c r="V90" s="202">
        <v>5.05</v>
      </c>
      <c r="W90" s="202">
        <v>13.34</v>
      </c>
      <c r="X90" s="202">
        <v>43.77</v>
      </c>
      <c r="Y90" s="202">
        <v>0</v>
      </c>
      <c r="Z90">
        <v>0</v>
      </c>
      <c r="AA90" s="202">
        <v>11.87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37.49</v>
      </c>
      <c r="AQ90" s="202">
        <v>26.62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2.94</v>
      </c>
      <c r="L91" s="202">
        <v>307.83999999999997</v>
      </c>
      <c r="M91" s="202">
        <v>27.16</v>
      </c>
      <c r="N91" s="202">
        <v>35.049999999999997</v>
      </c>
      <c r="O91" s="202">
        <v>0</v>
      </c>
      <c r="P91" s="202">
        <v>37.17</v>
      </c>
      <c r="Q91" s="202">
        <v>3.34</v>
      </c>
      <c r="R91" s="202">
        <v>6.11</v>
      </c>
      <c r="S91" s="202">
        <v>4.28</v>
      </c>
      <c r="T91" s="202">
        <v>0</v>
      </c>
      <c r="U91" s="202">
        <v>24.72</v>
      </c>
      <c r="V91" s="202">
        <v>3.07</v>
      </c>
      <c r="W91" s="202">
        <v>13.34</v>
      </c>
      <c r="X91" s="202">
        <v>43.77</v>
      </c>
      <c r="Y91" s="202">
        <v>0</v>
      </c>
      <c r="Z91">
        <v>0</v>
      </c>
      <c r="AA91" s="202">
        <v>11.87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18.28</v>
      </c>
      <c r="AQ91" s="202">
        <v>14.43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2.89</v>
      </c>
      <c r="L92" s="202">
        <v>307.83999999999997</v>
      </c>
      <c r="M92" s="202">
        <v>27.16</v>
      </c>
      <c r="N92" s="202">
        <v>35.049999999999997</v>
      </c>
      <c r="O92" s="202">
        <v>0</v>
      </c>
      <c r="P92" s="202">
        <v>37.17</v>
      </c>
      <c r="Q92" s="202">
        <v>3.34</v>
      </c>
      <c r="R92" s="202">
        <v>6.11</v>
      </c>
      <c r="S92" s="202">
        <v>4.28</v>
      </c>
      <c r="T92" s="202">
        <v>0</v>
      </c>
      <c r="U92" s="202">
        <v>24.72</v>
      </c>
      <c r="V92" s="202">
        <v>2.95</v>
      </c>
      <c r="W92" s="202">
        <v>13.34</v>
      </c>
      <c r="X92" s="202">
        <v>43.77</v>
      </c>
      <c r="Y92" s="202">
        <v>0</v>
      </c>
      <c r="Z92">
        <v>0</v>
      </c>
      <c r="AA92" s="202">
        <v>11.87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18.28</v>
      </c>
      <c r="AQ92" s="202">
        <v>14.43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2.89</v>
      </c>
      <c r="L93" s="202">
        <v>307.83999999999997</v>
      </c>
      <c r="M93" s="202">
        <v>27.16</v>
      </c>
      <c r="N93" s="202">
        <v>35.049999999999997</v>
      </c>
      <c r="O93" s="202">
        <v>0</v>
      </c>
      <c r="P93" s="202">
        <v>37.17</v>
      </c>
      <c r="Q93" s="202">
        <v>3.34</v>
      </c>
      <c r="R93" s="202">
        <v>6.11</v>
      </c>
      <c r="S93" s="202">
        <v>4.28</v>
      </c>
      <c r="T93" s="202">
        <v>0</v>
      </c>
      <c r="U93" s="202">
        <v>24.72</v>
      </c>
      <c r="V93" s="202">
        <v>2.95</v>
      </c>
      <c r="W93" s="202">
        <v>13.34</v>
      </c>
      <c r="X93" s="202">
        <v>43.77</v>
      </c>
      <c r="Y93" s="202">
        <v>0</v>
      </c>
      <c r="Z93">
        <v>0</v>
      </c>
      <c r="AA93" s="202">
        <v>11.87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18.28</v>
      </c>
      <c r="AQ93" s="202">
        <v>14.43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2.89</v>
      </c>
      <c r="L94" s="202">
        <v>307.83999999999997</v>
      </c>
      <c r="M94" s="202">
        <v>27.16</v>
      </c>
      <c r="N94" s="202">
        <v>35.049999999999997</v>
      </c>
      <c r="O94" s="202">
        <v>0</v>
      </c>
      <c r="P94" s="202">
        <v>37.17</v>
      </c>
      <c r="Q94" s="202">
        <v>3.34</v>
      </c>
      <c r="R94" s="202">
        <v>6.11</v>
      </c>
      <c r="S94" s="202">
        <v>4.28</v>
      </c>
      <c r="T94" s="202">
        <v>0</v>
      </c>
      <c r="U94" s="202">
        <v>24.72</v>
      </c>
      <c r="V94" s="202">
        <v>2.95</v>
      </c>
      <c r="W94" s="202">
        <v>13.34</v>
      </c>
      <c r="X94" s="202">
        <v>43.77</v>
      </c>
      <c r="Y94" s="202">
        <v>0</v>
      </c>
      <c r="Z94">
        <v>0</v>
      </c>
      <c r="AA94" s="202">
        <v>11.87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18.28</v>
      </c>
      <c r="AQ94" s="202">
        <v>14.43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2.89</v>
      </c>
      <c r="L95" s="202">
        <v>307.83999999999997</v>
      </c>
      <c r="M95" s="202">
        <v>27.16</v>
      </c>
      <c r="N95" s="202">
        <v>35.049999999999997</v>
      </c>
      <c r="O95" s="202">
        <v>0</v>
      </c>
      <c r="P95" s="202">
        <v>37.17</v>
      </c>
      <c r="Q95" s="202">
        <v>3.34</v>
      </c>
      <c r="R95" s="202">
        <v>6.11</v>
      </c>
      <c r="S95" s="202">
        <v>4.28</v>
      </c>
      <c r="T95" s="202">
        <v>0</v>
      </c>
      <c r="U95" s="202">
        <v>24.72</v>
      </c>
      <c r="V95" s="202">
        <v>2.95</v>
      </c>
      <c r="W95" s="202">
        <v>13.34</v>
      </c>
      <c r="X95" s="202">
        <v>43.77</v>
      </c>
      <c r="Y95" s="202">
        <v>0</v>
      </c>
      <c r="Z95">
        <v>0</v>
      </c>
      <c r="AA95" s="202">
        <v>11.57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18.28</v>
      </c>
      <c r="AQ95" s="202">
        <v>14.43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2.89</v>
      </c>
      <c r="L96" s="202">
        <v>307.83999999999997</v>
      </c>
      <c r="M96" s="202">
        <v>27.16</v>
      </c>
      <c r="N96" s="202">
        <v>35.049999999999997</v>
      </c>
      <c r="O96" s="202">
        <v>0</v>
      </c>
      <c r="P96" s="202">
        <v>37.17</v>
      </c>
      <c r="Q96" s="202">
        <v>3.34</v>
      </c>
      <c r="R96" s="202">
        <v>6.11</v>
      </c>
      <c r="S96" s="202">
        <v>4.28</v>
      </c>
      <c r="T96" s="202">
        <v>0</v>
      </c>
      <c r="U96" s="202">
        <v>24.72</v>
      </c>
      <c r="V96" s="202">
        <v>2.95</v>
      </c>
      <c r="W96" s="202">
        <v>7.34</v>
      </c>
      <c r="X96" s="202">
        <v>24.07</v>
      </c>
      <c r="Y96" s="202">
        <v>0</v>
      </c>
      <c r="Z96">
        <v>0</v>
      </c>
      <c r="AA96" s="202">
        <v>11.57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18.28</v>
      </c>
      <c r="AQ96" s="202">
        <v>14.43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2.89</v>
      </c>
      <c r="L97" s="202">
        <v>307.83999999999997</v>
      </c>
      <c r="M97" s="202">
        <v>27.16</v>
      </c>
      <c r="N97" s="202">
        <v>35.049999999999997</v>
      </c>
      <c r="O97" s="202">
        <v>0</v>
      </c>
      <c r="P97" s="202">
        <v>37.17</v>
      </c>
      <c r="Q97" s="202">
        <v>3.34</v>
      </c>
      <c r="R97" s="202">
        <v>6.11</v>
      </c>
      <c r="S97" s="202">
        <v>4.28</v>
      </c>
      <c r="T97" s="202">
        <v>0</v>
      </c>
      <c r="U97" s="202">
        <v>24.72</v>
      </c>
      <c r="V97" s="202">
        <v>2.95</v>
      </c>
      <c r="W97" s="202">
        <v>7.34</v>
      </c>
      <c r="X97" s="202">
        <v>24.07</v>
      </c>
      <c r="Y97" s="202">
        <v>0</v>
      </c>
      <c r="Z97">
        <v>0</v>
      </c>
      <c r="AA97" s="202">
        <v>11.57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18.28</v>
      </c>
      <c r="AQ97" s="202">
        <v>14.43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2.89</v>
      </c>
      <c r="L98" s="202">
        <v>307.83999999999997</v>
      </c>
      <c r="M98" s="202">
        <v>27.16</v>
      </c>
      <c r="N98" s="202">
        <v>35.049999999999997</v>
      </c>
      <c r="O98" s="202">
        <v>0</v>
      </c>
      <c r="P98" s="202">
        <v>37.17</v>
      </c>
      <c r="Q98" s="202">
        <v>3.34</v>
      </c>
      <c r="R98" s="202">
        <v>6.11</v>
      </c>
      <c r="S98" s="202">
        <v>4.28</v>
      </c>
      <c r="T98" s="202">
        <v>0</v>
      </c>
      <c r="U98" s="202">
        <v>24.72</v>
      </c>
      <c r="V98" s="202">
        <v>2.95</v>
      </c>
      <c r="W98" s="202">
        <v>7.34</v>
      </c>
      <c r="X98" s="202">
        <v>24.07</v>
      </c>
      <c r="Y98" s="202">
        <v>0</v>
      </c>
      <c r="Z98">
        <v>0</v>
      </c>
      <c r="AA98" s="202">
        <v>11.57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18.28</v>
      </c>
      <c r="AQ98" s="202">
        <v>14.43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8.7684999999999874E-2</v>
      </c>
      <c r="L99">
        <f t="shared" si="0"/>
        <v>9.3076124999999994</v>
      </c>
      <c r="M99">
        <f t="shared" si="0"/>
        <v>0.58687250000000024</v>
      </c>
      <c r="N99">
        <f t="shared" si="0"/>
        <v>0.72865750000000074</v>
      </c>
      <c r="O99">
        <f t="shared" si="0"/>
        <v>0</v>
      </c>
      <c r="P99">
        <f t="shared" si="0"/>
        <v>0.79163500000000087</v>
      </c>
      <c r="Q99">
        <f t="shared" si="0"/>
        <v>0.11564249999999986</v>
      </c>
      <c r="R99">
        <f t="shared" si="0"/>
        <v>0.21375999999999992</v>
      </c>
      <c r="S99">
        <f t="shared" si="0"/>
        <v>0.14747249999999992</v>
      </c>
      <c r="T99">
        <f t="shared" si="0"/>
        <v>0</v>
      </c>
      <c r="U99">
        <f t="shared" si="0"/>
        <v>0.55913499999999994</v>
      </c>
      <c r="V99">
        <f t="shared" si="0"/>
        <v>0.10103750000000011</v>
      </c>
      <c r="W99">
        <f t="shared" si="0"/>
        <v>0.28020000000000006</v>
      </c>
      <c r="X99">
        <f t="shared" si="0"/>
        <v>0.91858249999999986</v>
      </c>
      <c r="Y99">
        <f t="shared" si="0"/>
        <v>0</v>
      </c>
      <c r="Z99">
        <f t="shared" si="0"/>
        <v>0</v>
      </c>
      <c r="AA99">
        <f t="shared" si="0"/>
        <v>0.28022999999999998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0.71006499999999961</v>
      </c>
      <c r="AQ99">
        <f t="shared" si="0"/>
        <v>0.50760999999999978</v>
      </c>
      <c r="AR99">
        <f t="shared" si="0"/>
        <v>0.21067000000000011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1.93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1.93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1.93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1.93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1.93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1.93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1.93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1.93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1.93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1.93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1.93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1.93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1.93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1.93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1.93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1.93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1.93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1.93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1.93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1.93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1.93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1.93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1.93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1.93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1.93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1.93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1.93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1.93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1.93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1.93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1.93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1.93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1.93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1.93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1.93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1.93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1.93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1.93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1.93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1.93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1.93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1.93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1.93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1.93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1.93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1.93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1.93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1.93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1.93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1.93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1.93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1.93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1.93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1.93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1.93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1.93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1.93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1.93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1.98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1.98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1.98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1.98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1.98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1.98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1.98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1.98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1.98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1.98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1.98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1.98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1.98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1.98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1.98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1.98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1.98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1.98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1.98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1.98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1.98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1.98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1.98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1.98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1.98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1.98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1.98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1.98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1.98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1.98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1.98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1.98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1.98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1.98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1.93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1.93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1.93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1.93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4.6744999999999988E-2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39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39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39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39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39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39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39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39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39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39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39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39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39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39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39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39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39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39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39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39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39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39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39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39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39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39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39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39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39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39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39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39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39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39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39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39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39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39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39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39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39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39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39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39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39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39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39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39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39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39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39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39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39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39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39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39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39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39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40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40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40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40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40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40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40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40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40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40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40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40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40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40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40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40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40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40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40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40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40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40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40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40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40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40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40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40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40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40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40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40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40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40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39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39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39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39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0.94450000000000001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0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10.35</v>
      </c>
      <c r="J3" s="202">
        <v>2.41</v>
      </c>
      <c r="K3" s="202">
        <v>51.65</v>
      </c>
      <c r="L3" s="202">
        <v>0.36</v>
      </c>
      <c r="M3" s="202">
        <v>2.42</v>
      </c>
      <c r="N3" s="202">
        <v>1.98</v>
      </c>
      <c r="O3" s="202">
        <v>2.8</v>
      </c>
      <c r="P3" s="202">
        <v>0.95</v>
      </c>
      <c r="Q3" s="202">
        <v>0.34</v>
      </c>
      <c r="R3" s="202">
        <v>0.71</v>
      </c>
      <c r="S3" s="202">
        <v>0.44</v>
      </c>
      <c r="T3" s="202">
        <v>0</v>
      </c>
      <c r="U3" s="202">
        <v>2.36</v>
      </c>
      <c r="V3" s="202">
        <v>0.31</v>
      </c>
      <c r="W3" s="202">
        <v>0.75</v>
      </c>
      <c r="X3" s="202">
        <v>2.48</v>
      </c>
      <c r="Y3" s="202">
        <v>0</v>
      </c>
      <c r="Z3" s="202">
        <v>2.33</v>
      </c>
      <c r="AA3" s="202">
        <v>1.5</v>
      </c>
      <c r="AB3" s="202">
        <v>0</v>
      </c>
      <c r="AC3" s="202">
        <v>1.25</v>
      </c>
      <c r="AD3" s="202">
        <v>12.46</v>
      </c>
      <c r="AE3" s="202">
        <v>0</v>
      </c>
      <c r="AF3" s="202">
        <v>0</v>
      </c>
      <c r="AG3" s="202">
        <v>42.44</v>
      </c>
      <c r="AH3" s="202">
        <v>0</v>
      </c>
      <c r="AI3" s="202">
        <v>50.92</v>
      </c>
      <c r="AJ3" s="202">
        <v>0</v>
      </c>
      <c r="AK3" s="202">
        <v>99.61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19.690000000000001</v>
      </c>
      <c r="AS3" s="202">
        <v>31.39</v>
      </c>
      <c r="AT3" s="202">
        <v>18.05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10.35</v>
      </c>
      <c r="J4" s="202">
        <v>2.41</v>
      </c>
      <c r="K4" s="202">
        <v>80</v>
      </c>
      <c r="L4" s="202">
        <v>0.36</v>
      </c>
      <c r="M4" s="202">
        <v>2.42</v>
      </c>
      <c r="N4" s="202">
        <v>1.98</v>
      </c>
      <c r="O4" s="202">
        <v>2.8</v>
      </c>
      <c r="P4" s="202">
        <v>0.95</v>
      </c>
      <c r="Q4" s="202">
        <v>0.34</v>
      </c>
      <c r="R4" s="202">
        <v>0.71</v>
      </c>
      <c r="S4" s="202">
        <v>0.44</v>
      </c>
      <c r="T4" s="202">
        <v>0</v>
      </c>
      <c r="U4" s="202">
        <v>2.36</v>
      </c>
      <c r="V4" s="202">
        <v>0.31</v>
      </c>
      <c r="W4" s="202">
        <v>0.75</v>
      </c>
      <c r="X4" s="202">
        <v>2.48</v>
      </c>
      <c r="Y4" s="202">
        <v>0</v>
      </c>
      <c r="Z4" s="202">
        <v>2.33</v>
      </c>
      <c r="AA4" s="202">
        <v>1.5</v>
      </c>
      <c r="AB4" s="202">
        <v>0</v>
      </c>
      <c r="AC4" s="202">
        <v>1.25</v>
      </c>
      <c r="AD4" s="202">
        <v>12.46</v>
      </c>
      <c r="AE4" s="202">
        <v>0</v>
      </c>
      <c r="AF4" s="202">
        <v>0</v>
      </c>
      <c r="AG4" s="202">
        <v>42.44</v>
      </c>
      <c r="AH4" s="202">
        <v>0</v>
      </c>
      <c r="AI4" s="202">
        <v>50.92</v>
      </c>
      <c r="AJ4" s="202">
        <v>0</v>
      </c>
      <c r="AK4" s="202">
        <v>99.61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19.690000000000001</v>
      </c>
      <c r="AS4" s="202">
        <v>31.39</v>
      </c>
      <c r="AT4" s="202">
        <v>18.05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10.35</v>
      </c>
      <c r="J5" s="202">
        <v>2.41</v>
      </c>
      <c r="K5" s="202">
        <v>80</v>
      </c>
      <c r="L5" s="202">
        <v>0.36</v>
      </c>
      <c r="M5" s="202">
        <v>2.42</v>
      </c>
      <c r="N5" s="202">
        <v>1.98</v>
      </c>
      <c r="O5" s="202">
        <v>2.8</v>
      </c>
      <c r="P5" s="202">
        <v>0.95</v>
      </c>
      <c r="Q5" s="202">
        <v>0.34</v>
      </c>
      <c r="R5" s="202">
        <v>0.71</v>
      </c>
      <c r="S5" s="202">
        <v>0.44</v>
      </c>
      <c r="T5" s="202">
        <v>0</v>
      </c>
      <c r="U5" s="202">
        <v>2.36</v>
      </c>
      <c r="V5" s="202">
        <v>0.31</v>
      </c>
      <c r="W5" s="202">
        <v>0.75</v>
      </c>
      <c r="X5" s="202">
        <v>2.48</v>
      </c>
      <c r="Y5" s="202">
        <v>0</v>
      </c>
      <c r="Z5" s="202">
        <v>2.33</v>
      </c>
      <c r="AA5" s="202">
        <v>1.5</v>
      </c>
      <c r="AB5" s="202">
        <v>0</v>
      </c>
      <c r="AC5" s="202">
        <v>1.25</v>
      </c>
      <c r="AD5" s="202">
        <v>12.46</v>
      </c>
      <c r="AE5" s="202">
        <v>0</v>
      </c>
      <c r="AF5" s="202">
        <v>0</v>
      </c>
      <c r="AG5" s="202">
        <v>42.44</v>
      </c>
      <c r="AH5" s="202">
        <v>0</v>
      </c>
      <c r="AI5" s="202">
        <v>50.92</v>
      </c>
      <c r="AJ5" s="202">
        <v>0</v>
      </c>
      <c r="AK5" s="202">
        <v>99.61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19.690000000000001</v>
      </c>
      <c r="AS5" s="202">
        <v>31.39</v>
      </c>
      <c r="AT5" s="202">
        <v>18.05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10.35</v>
      </c>
      <c r="J6" s="202">
        <v>2.41</v>
      </c>
      <c r="K6" s="202">
        <v>80</v>
      </c>
      <c r="L6" s="202">
        <v>4.3899999999999997</v>
      </c>
      <c r="M6" s="202">
        <v>2.42</v>
      </c>
      <c r="N6" s="202">
        <v>1.98</v>
      </c>
      <c r="O6" s="202">
        <v>2.8</v>
      </c>
      <c r="P6" s="202">
        <v>0.95</v>
      </c>
      <c r="Q6" s="202">
        <v>0.34</v>
      </c>
      <c r="R6" s="202">
        <v>8.76</v>
      </c>
      <c r="S6" s="202">
        <v>0.44</v>
      </c>
      <c r="T6" s="202">
        <v>0</v>
      </c>
      <c r="U6" s="202">
        <v>2.36</v>
      </c>
      <c r="V6" s="202">
        <v>0.31</v>
      </c>
      <c r="W6" s="202">
        <v>0.75</v>
      </c>
      <c r="X6" s="202">
        <v>2.48</v>
      </c>
      <c r="Y6" s="202">
        <v>0</v>
      </c>
      <c r="Z6" s="202">
        <v>2.33</v>
      </c>
      <c r="AA6" s="202">
        <v>1.5</v>
      </c>
      <c r="AB6" s="202">
        <v>0</v>
      </c>
      <c r="AC6" s="202">
        <v>1.25</v>
      </c>
      <c r="AD6" s="202">
        <v>12.46</v>
      </c>
      <c r="AE6" s="202">
        <v>0</v>
      </c>
      <c r="AF6" s="202">
        <v>0</v>
      </c>
      <c r="AG6" s="202">
        <v>42.44</v>
      </c>
      <c r="AH6" s="202">
        <v>0</v>
      </c>
      <c r="AI6" s="202">
        <v>50.92</v>
      </c>
      <c r="AJ6" s="202">
        <v>0</v>
      </c>
      <c r="AK6" s="202">
        <v>99.61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19.690000000000001</v>
      </c>
      <c r="AS6" s="202">
        <v>31.39</v>
      </c>
      <c r="AT6" s="202">
        <v>18.05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10.35</v>
      </c>
      <c r="J7" s="202">
        <v>2.41</v>
      </c>
      <c r="K7" s="202">
        <v>80</v>
      </c>
      <c r="L7" s="202">
        <v>4.3899999999999997</v>
      </c>
      <c r="M7" s="202">
        <v>2.42</v>
      </c>
      <c r="N7" s="202">
        <v>1.98</v>
      </c>
      <c r="O7" s="202">
        <v>2.8</v>
      </c>
      <c r="P7" s="202">
        <v>0.95</v>
      </c>
      <c r="Q7" s="202">
        <v>4</v>
      </c>
      <c r="R7" s="202">
        <v>8.76</v>
      </c>
      <c r="S7" s="202">
        <v>5.53</v>
      </c>
      <c r="T7" s="202">
        <v>0</v>
      </c>
      <c r="U7" s="202">
        <v>2.36</v>
      </c>
      <c r="V7" s="202">
        <v>0.31</v>
      </c>
      <c r="W7" s="202">
        <v>0.75</v>
      </c>
      <c r="X7" s="202">
        <v>2.48</v>
      </c>
      <c r="Y7" s="202">
        <v>0</v>
      </c>
      <c r="Z7" s="202">
        <v>18.03</v>
      </c>
      <c r="AA7" s="202">
        <v>14.4</v>
      </c>
      <c r="AB7" s="202">
        <v>0</v>
      </c>
      <c r="AC7" s="202">
        <v>1.25</v>
      </c>
      <c r="AD7" s="202">
        <v>12.46</v>
      </c>
      <c r="AE7" s="202">
        <v>0</v>
      </c>
      <c r="AF7" s="202">
        <v>0</v>
      </c>
      <c r="AG7" s="202">
        <v>42.44</v>
      </c>
      <c r="AH7" s="202">
        <v>0</v>
      </c>
      <c r="AI7" s="202">
        <v>50.92</v>
      </c>
      <c r="AJ7" s="202">
        <v>0</v>
      </c>
      <c r="AK7" s="202">
        <v>99.61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19.690000000000001</v>
      </c>
      <c r="AS7" s="202">
        <v>31.39</v>
      </c>
      <c r="AT7" s="202">
        <v>18.05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10.35</v>
      </c>
      <c r="J8" s="202">
        <v>2.41</v>
      </c>
      <c r="K8" s="202">
        <v>80</v>
      </c>
      <c r="L8" s="202">
        <v>4.3899999999999997</v>
      </c>
      <c r="M8" s="202">
        <v>2.42</v>
      </c>
      <c r="N8" s="202">
        <v>1.98</v>
      </c>
      <c r="O8" s="202">
        <v>2.8</v>
      </c>
      <c r="P8" s="202">
        <v>0.95</v>
      </c>
      <c r="Q8" s="202">
        <v>4</v>
      </c>
      <c r="R8" s="202">
        <v>8.76</v>
      </c>
      <c r="S8" s="202">
        <v>5.53</v>
      </c>
      <c r="T8" s="202">
        <v>0</v>
      </c>
      <c r="U8" s="202">
        <v>2.36</v>
      </c>
      <c r="V8" s="202">
        <v>3.49</v>
      </c>
      <c r="W8" s="202">
        <v>0.75</v>
      </c>
      <c r="X8" s="202">
        <v>2.48</v>
      </c>
      <c r="Y8" s="202">
        <v>0</v>
      </c>
      <c r="Z8" s="202">
        <v>32.46</v>
      </c>
      <c r="AA8" s="202">
        <v>14.4</v>
      </c>
      <c r="AB8" s="202">
        <v>0</v>
      </c>
      <c r="AC8" s="202">
        <v>1.25</v>
      </c>
      <c r="AD8" s="202">
        <v>12.46</v>
      </c>
      <c r="AE8" s="202">
        <v>0</v>
      </c>
      <c r="AF8" s="202">
        <v>0</v>
      </c>
      <c r="AG8" s="202">
        <v>42.44</v>
      </c>
      <c r="AH8" s="202">
        <v>0</v>
      </c>
      <c r="AI8" s="202">
        <v>50.92</v>
      </c>
      <c r="AJ8" s="202">
        <v>0</v>
      </c>
      <c r="AK8" s="202">
        <v>99.61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19.690000000000001</v>
      </c>
      <c r="AS8" s="202">
        <v>31.39</v>
      </c>
      <c r="AT8" s="202">
        <v>18.05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10.35</v>
      </c>
      <c r="J9" s="202">
        <v>2.41</v>
      </c>
      <c r="K9" s="202">
        <v>80</v>
      </c>
      <c r="L9" s="202">
        <v>4.3899999999999997</v>
      </c>
      <c r="M9" s="202">
        <v>2.42</v>
      </c>
      <c r="N9" s="202">
        <v>1.98</v>
      </c>
      <c r="O9" s="202">
        <v>2.8</v>
      </c>
      <c r="P9" s="202">
        <v>0.95</v>
      </c>
      <c r="Q9" s="202">
        <v>4</v>
      </c>
      <c r="R9" s="202">
        <v>8.76</v>
      </c>
      <c r="S9" s="202">
        <v>5.53</v>
      </c>
      <c r="T9" s="202">
        <v>0</v>
      </c>
      <c r="U9" s="202">
        <v>2.36</v>
      </c>
      <c r="V9" s="202">
        <v>3.49</v>
      </c>
      <c r="W9" s="202">
        <v>0.75</v>
      </c>
      <c r="X9" s="202">
        <v>2.48</v>
      </c>
      <c r="Y9" s="202">
        <v>0</v>
      </c>
      <c r="Z9" s="202">
        <v>32.46</v>
      </c>
      <c r="AA9" s="202">
        <v>14.4</v>
      </c>
      <c r="AB9" s="202">
        <v>0</v>
      </c>
      <c r="AC9" s="202">
        <v>1.25</v>
      </c>
      <c r="AD9" s="202">
        <v>12.46</v>
      </c>
      <c r="AE9" s="202">
        <v>0</v>
      </c>
      <c r="AF9" s="202">
        <v>0</v>
      </c>
      <c r="AG9" s="202">
        <v>42.44</v>
      </c>
      <c r="AH9" s="202">
        <v>0</v>
      </c>
      <c r="AI9" s="202">
        <v>50.92</v>
      </c>
      <c r="AJ9" s="202">
        <v>0</v>
      </c>
      <c r="AK9" s="202">
        <v>99.61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19.690000000000001</v>
      </c>
      <c r="AS9" s="202">
        <v>31.39</v>
      </c>
      <c r="AT9" s="202">
        <v>18.05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10.35</v>
      </c>
      <c r="J10" s="202">
        <v>2.41</v>
      </c>
      <c r="K10" s="202">
        <v>80</v>
      </c>
      <c r="L10" s="202">
        <v>4.3899999999999997</v>
      </c>
      <c r="M10" s="202">
        <v>2.42</v>
      </c>
      <c r="N10" s="202">
        <v>1.98</v>
      </c>
      <c r="O10" s="202">
        <v>2.8</v>
      </c>
      <c r="P10" s="202">
        <v>0.95</v>
      </c>
      <c r="Q10" s="202">
        <v>4</v>
      </c>
      <c r="R10" s="202">
        <v>8.76</v>
      </c>
      <c r="S10" s="202">
        <v>5.53</v>
      </c>
      <c r="T10" s="202">
        <v>0</v>
      </c>
      <c r="U10" s="202">
        <v>2.36</v>
      </c>
      <c r="V10" s="202">
        <v>3.49</v>
      </c>
      <c r="W10" s="202">
        <v>0.75</v>
      </c>
      <c r="X10" s="202">
        <v>2.48</v>
      </c>
      <c r="Y10" s="202">
        <v>0</v>
      </c>
      <c r="Z10" s="202">
        <v>32.46</v>
      </c>
      <c r="AA10" s="202">
        <v>14.4</v>
      </c>
      <c r="AB10" s="202">
        <v>0</v>
      </c>
      <c r="AC10" s="202">
        <v>1.25</v>
      </c>
      <c r="AD10" s="202">
        <v>12.46</v>
      </c>
      <c r="AE10" s="202">
        <v>0</v>
      </c>
      <c r="AF10" s="202">
        <v>0</v>
      </c>
      <c r="AG10" s="202">
        <v>42.44</v>
      </c>
      <c r="AH10" s="202">
        <v>0</v>
      </c>
      <c r="AI10" s="202">
        <v>50.92</v>
      </c>
      <c r="AJ10" s="202">
        <v>0</v>
      </c>
      <c r="AK10" s="202">
        <v>99.61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19.690000000000001</v>
      </c>
      <c r="AS10" s="202">
        <v>31.39</v>
      </c>
      <c r="AT10" s="202">
        <v>18.05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10.35</v>
      </c>
      <c r="J11" s="202">
        <v>2.41</v>
      </c>
      <c r="K11" s="202">
        <v>80</v>
      </c>
      <c r="L11" s="202">
        <v>4.3899999999999997</v>
      </c>
      <c r="M11" s="202">
        <v>2.42</v>
      </c>
      <c r="N11" s="202">
        <v>1.98</v>
      </c>
      <c r="O11" s="202">
        <v>2.8</v>
      </c>
      <c r="P11" s="202">
        <v>0.95</v>
      </c>
      <c r="Q11" s="202">
        <v>4</v>
      </c>
      <c r="R11" s="202">
        <v>8.76</v>
      </c>
      <c r="S11" s="202">
        <v>5.53</v>
      </c>
      <c r="T11" s="202">
        <v>0</v>
      </c>
      <c r="U11" s="202">
        <v>2.36</v>
      </c>
      <c r="V11" s="202">
        <v>3.49</v>
      </c>
      <c r="W11" s="202">
        <v>8.9</v>
      </c>
      <c r="X11" s="202">
        <v>29.83</v>
      </c>
      <c r="Y11" s="202">
        <v>0</v>
      </c>
      <c r="Z11" s="202">
        <v>32.46</v>
      </c>
      <c r="AA11" s="202">
        <v>14.4</v>
      </c>
      <c r="AB11" s="202">
        <v>0</v>
      </c>
      <c r="AC11" s="202">
        <v>1.25</v>
      </c>
      <c r="AD11" s="202">
        <v>12.46</v>
      </c>
      <c r="AE11" s="202">
        <v>0</v>
      </c>
      <c r="AF11" s="202">
        <v>0</v>
      </c>
      <c r="AG11" s="202">
        <v>42.44</v>
      </c>
      <c r="AH11" s="202">
        <v>0</v>
      </c>
      <c r="AI11" s="202">
        <v>50.92</v>
      </c>
      <c r="AJ11" s="202">
        <v>0</v>
      </c>
      <c r="AK11" s="202">
        <v>99.61</v>
      </c>
      <c r="AL11" s="202">
        <v>0</v>
      </c>
      <c r="AM11" s="202">
        <v>0</v>
      </c>
      <c r="AN11" s="202">
        <v>0</v>
      </c>
      <c r="AO11" s="202">
        <v>317.51</v>
      </c>
      <c r="AP11" s="202">
        <v>0</v>
      </c>
      <c r="AQ11" s="202">
        <v>0</v>
      </c>
      <c r="AR11" s="202">
        <v>19.690000000000001</v>
      </c>
      <c r="AS11" s="202">
        <v>31.39</v>
      </c>
      <c r="AT11" s="202">
        <v>18.05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10.35</v>
      </c>
      <c r="J12" s="202">
        <v>2.41</v>
      </c>
      <c r="K12" s="202">
        <v>80</v>
      </c>
      <c r="L12" s="202">
        <v>4.3899999999999997</v>
      </c>
      <c r="M12" s="202">
        <v>2.42</v>
      </c>
      <c r="N12" s="202">
        <v>1.98</v>
      </c>
      <c r="O12" s="202">
        <v>2.8</v>
      </c>
      <c r="P12" s="202">
        <v>0.95</v>
      </c>
      <c r="Q12" s="202">
        <v>4</v>
      </c>
      <c r="R12" s="202">
        <v>8.76</v>
      </c>
      <c r="S12" s="202">
        <v>5.53</v>
      </c>
      <c r="T12" s="202">
        <v>0</v>
      </c>
      <c r="U12" s="202">
        <v>2.36</v>
      </c>
      <c r="V12" s="202">
        <v>3.49</v>
      </c>
      <c r="W12" s="202">
        <v>8.9</v>
      </c>
      <c r="X12" s="202">
        <v>29.83</v>
      </c>
      <c r="Y12" s="202">
        <v>0</v>
      </c>
      <c r="Z12" s="202">
        <v>32.46</v>
      </c>
      <c r="AA12" s="202">
        <v>14.4</v>
      </c>
      <c r="AB12" s="202">
        <v>0</v>
      </c>
      <c r="AC12" s="202">
        <v>1.25</v>
      </c>
      <c r="AD12" s="202">
        <v>12.46</v>
      </c>
      <c r="AE12" s="202">
        <v>0</v>
      </c>
      <c r="AF12" s="202">
        <v>0</v>
      </c>
      <c r="AG12" s="202">
        <v>42.44</v>
      </c>
      <c r="AH12" s="202">
        <v>0</v>
      </c>
      <c r="AI12" s="202">
        <v>50.92</v>
      </c>
      <c r="AJ12" s="202">
        <v>0</v>
      </c>
      <c r="AK12" s="202">
        <v>99.61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19.690000000000001</v>
      </c>
      <c r="AS12" s="202">
        <v>31.39</v>
      </c>
      <c r="AT12" s="202">
        <v>18.05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10.35</v>
      </c>
      <c r="J13" s="202">
        <v>2.41</v>
      </c>
      <c r="K13" s="202">
        <v>80</v>
      </c>
      <c r="L13" s="202">
        <v>4.3899999999999997</v>
      </c>
      <c r="M13" s="202">
        <v>30.1</v>
      </c>
      <c r="N13" s="202">
        <v>24.26</v>
      </c>
      <c r="O13" s="202">
        <v>2.8</v>
      </c>
      <c r="P13" s="202">
        <v>11.42</v>
      </c>
      <c r="Q13" s="202">
        <v>4</v>
      </c>
      <c r="R13" s="202">
        <v>8.76</v>
      </c>
      <c r="S13" s="202">
        <v>5.53</v>
      </c>
      <c r="T13" s="202">
        <v>0</v>
      </c>
      <c r="U13" s="202">
        <v>2.36</v>
      </c>
      <c r="V13" s="202">
        <v>3.49</v>
      </c>
      <c r="W13" s="202">
        <v>8.9</v>
      </c>
      <c r="X13" s="202">
        <v>29.83</v>
      </c>
      <c r="Y13" s="202">
        <v>0</v>
      </c>
      <c r="Z13" s="202">
        <v>32.46</v>
      </c>
      <c r="AA13" s="202">
        <v>14.4</v>
      </c>
      <c r="AB13" s="202">
        <v>0</v>
      </c>
      <c r="AC13" s="202">
        <v>1.25</v>
      </c>
      <c r="AD13" s="202">
        <v>12.46</v>
      </c>
      <c r="AE13" s="202">
        <v>0</v>
      </c>
      <c r="AF13" s="202">
        <v>0</v>
      </c>
      <c r="AG13" s="202">
        <v>42.44</v>
      </c>
      <c r="AH13" s="202">
        <v>0</v>
      </c>
      <c r="AI13" s="202">
        <v>50.92</v>
      </c>
      <c r="AJ13" s="202">
        <v>0</v>
      </c>
      <c r="AK13" s="202">
        <v>99.61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19.690000000000001</v>
      </c>
      <c r="AS13" s="202">
        <v>31.39</v>
      </c>
      <c r="AT13" s="202">
        <v>18.05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10.35</v>
      </c>
      <c r="J14" s="202">
        <v>2.41</v>
      </c>
      <c r="K14" s="202">
        <v>80</v>
      </c>
      <c r="L14" s="202">
        <v>4.3899999999999997</v>
      </c>
      <c r="M14" s="202">
        <v>30.1</v>
      </c>
      <c r="N14" s="202">
        <v>24.26</v>
      </c>
      <c r="O14" s="202">
        <v>2.8</v>
      </c>
      <c r="P14" s="202">
        <v>11.42</v>
      </c>
      <c r="Q14" s="202">
        <v>4</v>
      </c>
      <c r="R14" s="202">
        <v>8.76</v>
      </c>
      <c r="S14" s="202">
        <v>5.53</v>
      </c>
      <c r="T14" s="202">
        <v>0</v>
      </c>
      <c r="U14" s="202">
        <v>2.36</v>
      </c>
      <c r="V14" s="202">
        <v>3.49</v>
      </c>
      <c r="W14" s="202">
        <v>8.9</v>
      </c>
      <c r="X14" s="202">
        <v>29.83</v>
      </c>
      <c r="Y14" s="202">
        <v>0</v>
      </c>
      <c r="Z14" s="202">
        <v>32.46</v>
      </c>
      <c r="AA14" s="202">
        <v>14.4</v>
      </c>
      <c r="AB14" s="202">
        <v>0</v>
      </c>
      <c r="AC14" s="202">
        <v>1.25</v>
      </c>
      <c r="AD14" s="202">
        <v>12.46</v>
      </c>
      <c r="AE14" s="202">
        <v>0</v>
      </c>
      <c r="AF14" s="202">
        <v>0</v>
      </c>
      <c r="AG14" s="202">
        <v>42.44</v>
      </c>
      <c r="AH14" s="202">
        <v>0</v>
      </c>
      <c r="AI14" s="202">
        <v>50.92</v>
      </c>
      <c r="AJ14" s="202">
        <v>0</v>
      </c>
      <c r="AK14" s="202">
        <v>99.61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19.79</v>
      </c>
      <c r="AS14" s="202">
        <v>31.39</v>
      </c>
      <c r="AT14" s="202">
        <v>18.05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10.35</v>
      </c>
      <c r="J15" s="202">
        <v>2.41</v>
      </c>
      <c r="K15" s="202">
        <v>80</v>
      </c>
      <c r="L15" s="202">
        <v>4.3899999999999997</v>
      </c>
      <c r="M15" s="202">
        <v>30.1</v>
      </c>
      <c r="N15" s="202">
        <v>24.26</v>
      </c>
      <c r="O15" s="202">
        <v>2.8</v>
      </c>
      <c r="P15" s="202">
        <v>11.42</v>
      </c>
      <c r="Q15" s="202">
        <v>4</v>
      </c>
      <c r="R15" s="202">
        <v>8.6999999999999993</v>
      </c>
      <c r="S15" s="202">
        <v>5.53</v>
      </c>
      <c r="T15" s="202">
        <v>0</v>
      </c>
      <c r="U15" s="202">
        <v>2.36</v>
      </c>
      <c r="V15" s="202">
        <v>3.49</v>
      </c>
      <c r="W15" s="202">
        <v>8.9</v>
      </c>
      <c r="X15" s="202">
        <v>29.38</v>
      </c>
      <c r="Y15" s="202">
        <v>0</v>
      </c>
      <c r="Z15" s="202">
        <v>32.03</v>
      </c>
      <c r="AA15" s="202">
        <v>14.4</v>
      </c>
      <c r="AB15" s="202">
        <v>0</v>
      </c>
      <c r="AC15" s="202">
        <v>1.25</v>
      </c>
      <c r="AD15" s="202">
        <v>12.46</v>
      </c>
      <c r="AE15" s="202">
        <v>0</v>
      </c>
      <c r="AF15" s="202">
        <v>0</v>
      </c>
      <c r="AG15" s="202">
        <v>42.44</v>
      </c>
      <c r="AH15" s="202">
        <v>0</v>
      </c>
      <c r="AI15" s="202">
        <v>50.92</v>
      </c>
      <c r="AJ15" s="202">
        <v>0</v>
      </c>
      <c r="AK15" s="202">
        <v>99.61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19.79</v>
      </c>
      <c r="AS15" s="202">
        <v>31.39</v>
      </c>
      <c r="AT15" s="202">
        <v>18.05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10.35</v>
      </c>
      <c r="J16" s="202">
        <v>2.41</v>
      </c>
      <c r="K16" s="202">
        <v>80</v>
      </c>
      <c r="L16" s="202">
        <v>4.3899999999999997</v>
      </c>
      <c r="M16" s="202">
        <v>30.1</v>
      </c>
      <c r="N16" s="202">
        <v>24.26</v>
      </c>
      <c r="O16" s="202">
        <v>2.8</v>
      </c>
      <c r="P16" s="202">
        <v>11.42</v>
      </c>
      <c r="Q16" s="202">
        <v>4</v>
      </c>
      <c r="R16" s="202">
        <v>8.6999999999999993</v>
      </c>
      <c r="S16" s="202">
        <v>5.53</v>
      </c>
      <c r="T16" s="202">
        <v>0</v>
      </c>
      <c r="U16" s="202">
        <v>2.36</v>
      </c>
      <c r="V16" s="202">
        <v>3.49</v>
      </c>
      <c r="W16" s="202">
        <v>8.9</v>
      </c>
      <c r="X16" s="202">
        <v>29.38</v>
      </c>
      <c r="Y16" s="202">
        <v>0</v>
      </c>
      <c r="Z16" s="202">
        <v>32.03</v>
      </c>
      <c r="AA16" s="202">
        <v>14.4</v>
      </c>
      <c r="AB16" s="202">
        <v>0</v>
      </c>
      <c r="AC16" s="202">
        <v>1.25</v>
      </c>
      <c r="AD16" s="202">
        <v>12.46</v>
      </c>
      <c r="AE16" s="202">
        <v>0</v>
      </c>
      <c r="AF16" s="202">
        <v>0</v>
      </c>
      <c r="AG16" s="202">
        <v>42.44</v>
      </c>
      <c r="AH16" s="202">
        <v>0</v>
      </c>
      <c r="AI16" s="202">
        <v>50.92</v>
      </c>
      <c r="AJ16" s="202">
        <v>0</v>
      </c>
      <c r="AK16" s="202">
        <v>99.61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19.79</v>
      </c>
      <c r="AS16" s="202">
        <v>31.39</v>
      </c>
      <c r="AT16" s="202">
        <v>18.05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10.35</v>
      </c>
      <c r="J17" s="202">
        <v>2.41</v>
      </c>
      <c r="K17" s="202">
        <v>80</v>
      </c>
      <c r="L17" s="202">
        <v>4.3899999999999997</v>
      </c>
      <c r="M17" s="202">
        <v>30.1</v>
      </c>
      <c r="N17" s="202">
        <v>24.26</v>
      </c>
      <c r="O17" s="202">
        <v>2.8</v>
      </c>
      <c r="P17" s="202">
        <v>11.42</v>
      </c>
      <c r="Q17" s="202">
        <v>4</v>
      </c>
      <c r="R17" s="202">
        <v>8.6999999999999993</v>
      </c>
      <c r="S17" s="202">
        <v>5.53</v>
      </c>
      <c r="T17" s="202">
        <v>0</v>
      </c>
      <c r="U17" s="202">
        <v>2.36</v>
      </c>
      <c r="V17" s="202">
        <v>3.49</v>
      </c>
      <c r="W17" s="202">
        <v>8.9</v>
      </c>
      <c r="X17" s="202">
        <v>29.38</v>
      </c>
      <c r="Y17" s="202">
        <v>0</v>
      </c>
      <c r="Z17" s="202">
        <v>32.46</v>
      </c>
      <c r="AA17" s="202">
        <v>14.4</v>
      </c>
      <c r="AB17" s="202">
        <v>0</v>
      </c>
      <c r="AC17" s="202">
        <v>1.25</v>
      </c>
      <c r="AD17" s="202">
        <v>12.46</v>
      </c>
      <c r="AE17" s="202">
        <v>0</v>
      </c>
      <c r="AF17" s="202">
        <v>0</v>
      </c>
      <c r="AG17" s="202">
        <v>42.44</v>
      </c>
      <c r="AH17" s="202">
        <v>0</v>
      </c>
      <c r="AI17" s="202">
        <v>50.92</v>
      </c>
      <c r="AJ17" s="202">
        <v>0</v>
      </c>
      <c r="AK17" s="202">
        <v>99.61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19.79</v>
      </c>
      <c r="AS17" s="202">
        <v>31.39</v>
      </c>
      <c r="AT17" s="202">
        <v>18.05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10.35</v>
      </c>
      <c r="J18" s="202">
        <v>2.41</v>
      </c>
      <c r="K18" s="202">
        <v>80</v>
      </c>
      <c r="L18" s="202">
        <v>4.3899999999999997</v>
      </c>
      <c r="M18" s="202">
        <v>30.1</v>
      </c>
      <c r="N18" s="202">
        <v>24.26</v>
      </c>
      <c r="O18" s="202">
        <v>2.8</v>
      </c>
      <c r="P18" s="202">
        <v>11.42</v>
      </c>
      <c r="Q18" s="202">
        <v>4</v>
      </c>
      <c r="R18" s="202">
        <v>8.6999999999999993</v>
      </c>
      <c r="S18" s="202">
        <v>5.53</v>
      </c>
      <c r="T18" s="202">
        <v>0</v>
      </c>
      <c r="U18" s="202">
        <v>2.36</v>
      </c>
      <c r="V18" s="202">
        <v>3.49</v>
      </c>
      <c r="W18" s="202">
        <v>8.9</v>
      </c>
      <c r="X18" s="202">
        <v>29.38</v>
      </c>
      <c r="Y18" s="202">
        <v>0</v>
      </c>
      <c r="Z18" s="202">
        <v>32.46</v>
      </c>
      <c r="AA18" s="202">
        <v>14.4</v>
      </c>
      <c r="AB18" s="202">
        <v>0</v>
      </c>
      <c r="AC18" s="202">
        <v>1.25</v>
      </c>
      <c r="AD18" s="202">
        <v>12.46</v>
      </c>
      <c r="AE18" s="202">
        <v>0</v>
      </c>
      <c r="AF18" s="202">
        <v>0</v>
      </c>
      <c r="AG18" s="202">
        <v>42.44</v>
      </c>
      <c r="AH18" s="202">
        <v>0</v>
      </c>
      <c r="AI18" s="202">
        <v>50.92</v>
      </c>
      <c r="AJ18" s="202">
        <v>0</v>
      </c>
      <c r="AK18" s="202">
        <v>99.61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19.79</v>
      </c>
      <c r="AS18" s="202">
        <v>31.39</v>
      </c>
      <c r="AT18" s="202">
        <v>18.05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10.35</v>
      </c>
      <c r="J19" s="202">
        <v>2.41</v>
      </c>
      <c r="K19" s="202">
        <v>80</v>
      </c>
      <c r="L19" s="202">
        <v>4.3899999999999997</v>
      </c>
      <c r="M19" s="202">
        <v>30.1</v>
      </c>
      <c r="N19" s="202">
        <v>24.26</v>
      </c>
      <c r="O19" s="202">
        <v>2.8</v>
      </c>
      <c r="P19" s="202">
        <v>11.42</v>
      </c>
      <c r="Q19" s="202">
        <v>4</v>
      </c>
      <c r="R19" s="202">
        <v>8.76</v>
      </c>
      <c r="S19" s="202">
        <v>5.53</v>
      </c>
      <c r="T19" s="202">
        <v>0</v>
      </c>
      <c r="U19" s="202">
        <v>2.36</v>
      </c>
      <c r="V19" s="202">
        <v>3.49</v>
      </c>
      <c r="W19" s="202">
        <v>8.9</v>
      </c>
      <c r="X19" s="202">
        <v>29.38</v>
      </c>
      <c r="Y19" s="202">
        <v>0</v>
      </c>
      <c r="Z19" s="202">
        <v>32.46</v>
      </c>
      <c r="AA19" s="202">
        <v>14.4</v>
      </c>
      <c r="AB19" s="202">
        <v>0</v>
      </c>
      <c r="AC19" s="202">
        <v>1.25</v>
      </c>
      <c r="AD19" s="202">
        <v>12.46</v>
      </c>
      <c r="AE19" s="202">
        <v>0</v>
      </c>
      <c r="AF19" s="202">
        <v>0</v>
      </c>
      <c r="AG19" s="202">
        <v>42.44</v>
      </c>
      <c r="AH19" s="202">
        <v>0</v>
      </c>
      <c r="AI19" s="202">
        <v>50.92</v>
      </c>
      <c r="AJ19" s="202">
        <v>0</v>
      </c>
      <c r="AK19" s="202">
        <v>99.61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19.79</v>
      </c>
      <c r="AS19" s="202">
        <v>31.39</v>
      </c>
      <c r="AT19" s="202">
        <v>18.05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10.35</v>
      </c>
      <c r="J20" s="202">
        <v>2.41</v>
      </c>
      <c r="K20" s="202">
        <v>80</v>
      </c>
      <c r="L20" s="202">
        <v>4.3899999999999997</v>
      </c>
      <c r="M20" s="202">
        <v>30.1</v>
      </c>
      <c r="N20" s="202">
        <v>24.26</v>
      </c>
      <c r="O20" s="202">
        <v>2.8</v>
      </c>
      <c r="P20" s="202">
        <v>11.42</v>
      </c>
      <c r="Q20" s="202">
        <v>4</v>
      </c>
      <c r="R20" s="202">
        <v>8.76</v>
      </c>
      <c r="S20" s="202">
        <v>5.53</v>
      </c>
      <c r="T20" s="202">
        <v>0</v>
      </c>
      <c r="U20" s="202">
        <v>2.36</v>
      </c>
      <c r="V20" s="202">
        <v>3.49</v>
      </c>
      <c r="W20" s="202">
        <v>8.9</v>
      </c>
      <c r="X20" s="202">
        <v>11.26</v>
      </c>
      <c r="Y20" s="202">
        <v>0</v>
      </c>
      <c r="Z20" s="202">
        <v>32.46</v>
      </c>
      <c r="AA20" s="202">
        <v>14.4</v>
      </c>
      <c r="AB20" s="202">
        <v>0</v>
      </c>
      <c r="AC20" s="202">
        <v>1.25</v>
      </c>
      <c r="AD20" s="202">
        <v>12.46</v>
      </c>
      <c r="AE20" s="202">
        <v>0</v>
      </c>
      <c r="AF20" s="202">
        <v>0</v>
      </c>
      <c r="AG20" s="202">
        <v>42.44</v>
      </c>
      <c r="AH20" s="202">
        <v>0</v>
      </c>
      <c r="AI20" s="202">
        <v>50.92</v>
      </c>
      <c r="AJ20" s="202">
        <v>0</v>
      </c>
      <c r="AK20" s="202">
        <v>99.61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19.79</v>
      </c>
      <c r="AS20" s="202">
        <v>31.39</v>
      </c>
      <c r="AT20" s="202">
        <v>18.05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10.35</v>
      </c>
      <c r="J21" s="202">
        <v>2.41</v>
      </c>
      <c r="K21" s="202">
        <v>80</v>
      </c>
      <c r="L21" s="202">
        <v>4.3899999999999997</v>
      </c>
      <c r="M21" s="202">
        <v>2.42</v>
      </c>
      <c r="N21" s="202">
        <v>1.98</v>
      </c>
      <c r="O21" s="202">
        <v>2.8</v>
      </c>
      <c r="P21" s="202">
        <v>0.95</v>
      </c>
      <c r="Q21" s="202">
        <v>4</v>
      </c>
      <c r="R21" s="202">
        <v>8.76</v>
      </c>
      <c r="S21" s="202">
        <v>5.53</v>
      </c>
      <c r="T21" s="202">
        <v>0</v>
      </c>
      <c r="U21" s="202">
        <v>2.36</v>
      </c>
      <c r="V21" s="202">
        <v>0.31</v>
      </c>
      <c r="W21" s="202">
        <v>0.75</v>
      </c>
      <c r="X21" s="202">
        <v>2.48</v>
      </c>
      <c r="Y21" s="202">
        <v>0</v>
      </c>
      <c r="Z21" s="202">
        <v>18.03</v>
      </c>
      <c r="AA21" s="202">
        <v>14.4</v>
      </c>
      <c r="AB21" s="202">
        <v>0</v>
      </c>
      <c r="AC21" s="202">
        <v>1.25</v>
      </c>
      <c r="AD21" s="202">
        <v>12.46</v>
      </c>
      <c r="AE21" s="202">
        <v>0</v>
      </c>
      <c r="AF21" s="202">
        <v>0</v>
      </c>
      <c r="AG21" s="202">
        <v>42.44</v>
      </c>
      <c r="AH21" s="202">
        <v>0</v>
      </c>
      <c r="AI21" s="202">
        <v>50.92</v>
      </c>
      <c r="AJ21" s="202">
        <v>0</v>
      </c>
      <c r="AK21" s="202">
        <v>99.61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19.87</v>
      </c>
      <c r="AS21" s="202">
        <v>31.39</v>
      </c>
      <c r="AT21" s="202">
        <v>18.05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10.35</v>
      </c>
      <c r="J22" s="202">
        <v>2.41</v>
      </c>
      <c r="K22" s="202">
        <v>80</v>
      </c>
      <c r="L22" s="202">
        <v>4.3899999999999997</v>
      </c>
      <c r="M22" s="202">
        <v>2.42</v>
      </c>
      <c r="N22" s="202">
        <v>1.98</v>
      </c>
      <c r="O22" s="202">
        <v>2.8</v>
      </c>
      <c r="P22" s="202">
        <v>0.95</v>
      </c>
      <c r="Q22" s="202">
        <v>0.34</v>
      </c>
      <c r="R22" s="202">
        <v>8.76</v>
      </c>
      <c r="S22" s="202">
        <v>0.44</v>
      </c>
      <c r="T22" s="202">
        <v>0</v>
      </c>
      <c r="U22" s="202">
        <v>2.36</v>
      </c>
      <c r="V22" s="202">
        <v>0.31</v>
      </c>
      <c r="W22" s="202">
        <v>0.75</v>
      </c>
      <c r="X22" s="202">
        <v>2.48</v>
      </c>
      <c r="Y22" s="202">
        <v>0</v>
      </c>
      <c r="Z22" s="202">
        <v>2.33</v>
      </c>
      <c r="AA22" s="202">
        <v>1.5</v>
      </c>
      <c r="AB22" s="202">
        <v>0</v>
      </c>
      <c r="AC22" s="202">
        <v>1.25</v>
      </c>
      <c r="AD22" s="202">
        <v>12.46</v>
      </c>
      <c r="AE22" s="202">
        <v>0</v>
      </c>
      <c r="AF22" s="202">
        <v>0</v>
      </c>
      <c r="AG22" s="202">
        <v>42.44</v>
      </c>
      <c r="AH22" s="202">
        <v>0</v>
      </c>
      <c r="AI22" s="202">
        <v>50.92</v>
      </c>
      <c r="AJ22" s="202">
        <v>0</v>
      </c>
      <c r="AK22" s="202">
        <v>99.61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19.87</v>
      </c>
      <c r="AS22" s="202">
        <v>31.39</v>
      </c>
      <c r="AT22" s="202">
        <v>18.05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10.35</v>
      </c>
      <c r="J23" s="202">
        <v>2.41</v>
      </c>
      <c r="K23" s="202">
        <v>51.65</v>
      </c>
      <c r="L23" s="202">
        <v>0.36</v>
      </c>
      <c r="M23" s="202">
        <v>2.42</v>
      </c>
      <c r="N23" s="202">
        <v>1.98</v>
      </c>
      <c r="O23" s="202">
        <v>2.8</v>
      </c>
      <c r="P23" s="202">
        <v>0.95</v>
      </c>
      <c r="Q23" s="202">
        <v>0.34</v>
      </c>
      <c r="R23" s="202">
        <v>0.71</v>
      </c>
      <c r="S23" s="202">
        <v>0.44</v>
      </c>
      <c r="T23" s="202">
        <v>0</v>
      </c>
      <c r="U23" s="202">
        <v>2.36</v>
      </c>
      <c r="V23" s="202">
        <v>0</v>
      </c>
      <c r="W23" s="202">
        <v>1.42</v>
      </c>
      <c r="X23" s="202">
        <v>2.48</v>
      </c>
      <c r="Y23" s="202">
        <v>0</v>
      </c>
      <c r="Z23" s="202">
        <v>2.33</v>
      </c>
      <c r="AA23" s="202">
        <v>1.5</v>
      </c>
      <c r="AB23" s="202">
        <v>0</v>
      </c>
      <c r="AC23" s="202">
        <v>1.25</v>
      </c>
      <c r="AD23" s="202">
        <v>12.46</v>
      </c>
      <c r="AE23" s="202">
        <v>0</v>
      </c>
      <c r="AF23" s="202">
        <v>0</v>
      </c>
      <c r="AG23" s="202">
        <v>42.44</v>
      </c>
      <c r="AH23" s="202">
        <v>0</v>
      </c>
      <c r="AI23" s="202">
        <v>50.92</v>
      </c>
      <c r="AJ23" s="202">
        <v>0</v>
      </c>
      <c r="AK23" s="202">
        <v>99.61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19.87</v>
      </c>
      <c r="AS23" s="202">
        <v>31.39</v>
      </c>
      <c r="AT23" s="202">
        <v>18.05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10.35</v>
      </c>
      <c r="J24" s="202">
        <v>2.41</v>
      </c>
      <c r="K24" s="202">
        <v>34.6</v>
      </c>
      <c r="L24" s="202">
        <v>0.36</v>
      </c>
      <c r="M24" s="202">
        <v>2.42</v>
      </c>
      <c r="N24" s="202">
        <v>1.98</v>
      </c>
      <c r="O24" s="202">
        <v>2.8</v>
      </c>
      <c r="P24" s="202">
        <v>0.95</v>
      </c>
      <c r="Q24" s="202">
        <v>0.34</v>
      </c>
      <c r="R24" s="202">
        <v>0.71</v>
      </c>
      <c r="S24" s="202">
        <v>0.44</v>
      </c>
      <c r="T24" s="202">
        <v>0</v>
      </c>
      <c r="U24" s="202">
        <v>2.36</v>
      </c>
      <c r="V24" s="202">
        <v>0</v>
      </c>
      <c r="W24" s="202">
        <v>0.75</v>
      </c>
      <c r="X24" s="202">
        <v>2.48</v>
      </c>
      <c r="Y24" s="202">
        <v>0</v>
      </c>
      <c r="Z24" s="202">
        <v>2.33</v>
      </c>
      <c r="AA24" s="202">
        <v>1.5</v>
      </c>
      <c r="AB24" s="202">
        <v>0</v>
      </c>
      <c r="AC24" s="202">
        <v>1.25</v>
      </c>
      <c r="AD24" s="202">
        <v>12.46</v>
      </c>
      <c r="AE24" s="202">
        <v>0</v>
      </c>
      <c r="AF24" s="202">
        <v>0</v>
      </c>
      <c r="AG24" s="202">
        <v>42.44</v>
      </c>
      <c r="AH24" s="202">
        <v>0</v>
      </c>
      <c r="AI24" s="202">
        <v>50.92</v>
      </c>
      <c r="AJ24" s="202">
        <v>0</v>
      </c>
      <c r="AK24" s="202">
        <v>99.61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19.87</v>
      </c>
      <c r="AS24" s="202">
        <v>31.39</v>
      </c>
      <c r="AT24" s="202">
        <v>18.05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10.35</v>
      </c>
      <c r="J25" s="202">
        <v>2.41</v>
      </c>
      <c r="K25" s="202">
        <v>49.55</v>
      </c>
      <c r="L25" s="202">
        <v>0.36</v>
      </c>
      <c r="M25" s="202">
        <v>2.42</v>
      </c>
      <c r="N25" s="202">
        <v>1.98</v>
      </c>
      <c r="O25" s="202">
        <v>2.8</v>
      </c>
      <c r="P25" s="202">
        <v>0.95</v>
      </c>
      <c r="Q25" s="202">
        <v>0.34</v>
      </c>
      <c r="R25" s="202">
        <v>0.71</v>
      </c>
      <c r="S25" s="202">
        <v>0.44</v>
      </c>
      <c r="T25" s="202">
        <v>0</v>
      </c>
      <c r="U25" s="202">
        <v>2.36</v>
      </c>
      <c r="V25" s="202">
        <v>0</v>
      </c>
      <c r="W25" s="202">
        <v>0.75</v>
      </c>
      <c r="X25" s="202">
        <v>2.48</v>
      </c>
      <c r="Y25" s="202">
        <v>0</v>
      </c>
      <c r="Z25" s="202">
        <v>2.33</v>
      </c>
      <c r="AA25" s="202">
        <v>1.5</v>
      </c>
      <c r="AB25" s="202">
        <v>0</v>
      </c>
      <c r="AC25" s="202">
        <v>1.25</v>
      </c>
      <c r="AD25" s="202">
        <v>12.46</v>
      </c>
      <c r="AE25" s="202">
        <v>0</v>
      </c>
      <c r="AF25" s="202">
        <v>0</v>
      </c>
      <c r="AG25" s="202">
        <v>42.44</v>
      </c>
      <c r="AH25" s="202">
        <v>0</v>
      </c>
      <c r="AI25" s="202">
        <v>50.92</v>
      </c>
      <c r="AJ25" s="202">
        <v>0</v>
      </c>
      <c r="AK25" s="202">
        <v>99.61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19.87</v>
      </c>
      <c r="AS25" s="202">
        <v>31.39</v>
      </c>
      <c r="AT25" s="202">
        <v>18.05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10.35</v>
      </c>
      <c r="J26" s="202">
        <v>2.41</v>
      </c>
      <c r="K26" s="202">
        <v>27.83</v>
      </c>
      <c r="L26" s="202">
        <v>0.36</v>
      </c>
      <c r="M26" s="202">
        <v>2.42</v>
      </c>
      <c r="N26" s="202">
        <v>1.98</v>
      </c>
      <c r="O26" s="202">
        <v>2.8</v>
      </c>
      <c r="P26" s="202">
        <v>0.95</v>
      </c>
      <c r="Q26" s="202">
        <v>0.34</v>
      </c>
      <c r="R26" s="202">
        <v>0.71</v>
      </c>
      <c r="S26" s="202">
        <v>0.44</v>
      </c>
      <c r="T26" s="202">
        <v>0</v>
      </c>
      <c r="U26" s="202">
        <v>2.36</v>
      </c>
      <c r="V26" s="202">
        <v>0</v>
      </c>
      <c r="W26" s="202">
        <v>0.75</v>
      </c>
      <c r="X26" s="202">
        <v>2.48</v>
      </c>
      <c r="Y26" s="202">
        <v>0</v>
      </c>
      <c r="Z26" s="202">
        <v>2.33</v>
      </c>
      <c r="AA26" s="202">
        <v>1.5</v>
      </c>
      <c r="AB26" s="202">
        <v>0</v>
      </c>
      <c r="AC26" s="202">
        <v>1.25</v>
      </c>
      <c r="AD26" s="202">
        <v>12.46</v>
      </c>
      <c r="AE26" s="202">
        <v>0</v>
      </c>
      <c r="AF26" s="202">
        <v>0</v>
      </c>
      <c r="AG26" s="202">
        <v>42.44</v>
      </c>
      <c r="AH26" s="202">
        <v>0</v>
      </c>
      <c r="AI26" s="202">
        <v>50.92</v>
      </c>
      <c r="AJ26" s="202">
        <v>0</v>
      </c>
      <c r="AK26" s="202">
        <v>99.61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19.79</v>
      </c>
      <c r="AS26" s="202">
        <v>31.39</v>
      </c>
      <c r="AT26" s="202">
        <v>18.05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10.35</v>
      </c>
      <c r="J27" s="202">
        <v>2.41</v>
      </c>
      <c r="K27" s="202">
        <v>0.86</v>
      </c>
      <c r="L27" s="202">
        <v>0.36</v>
      </c>
      <c r="M27" s="202">
        <v>3.4</v>
      </c>
      <c r="N27" s="202">
        <v>3.93</v>
      </c>
      <c r="O27" s="202">
        <v>2.8</v>
      </c>
      <c r="P27" s="202">
        <v>1.1100000000000001</v>
      </c>
      <c r="Q27" s="202">
        <v>0.34</v>
      </c>
      <c r="R27" s="202">
        <v>0.71</v>
      </c>
      <c r="S27" s="202">
        <v>0.44</v>
      </c>
      <c r="T27" s="202">
        <v>0</v>
      </c>
      <c r="U27" s="202">
        <v>2.36</v>
      </c>
      <c r="V27" s="202">
        <v>0.28999999999999998</v>
      </c>
      <c r="W27" s="202">
        <v>1.17</v>
      </c>
      <c r="X27" s="202">
        <v>4.58</v>
      </c>
      <c r="Y27" s="202">
        <v>0</v>
      </c>
      <c r="Z27" s="202">
        <v>7.73</v>
      </c>
      <c r="AA27" s="202">
        <v>1.51</v>
      </c>
      <c r="AB27" s="202">
        <v>0</v>
      </c>
      <c r="AC27" s="202">
        <v>1.25</v>
      </c>
      <c r="AD27" s="202">
        <v>12.46</v>
      </c>
      <c r="AE27" s="202">
        <v>0</v>
      </c>
      <c r="AF27" s="202">
        <v>0</v>
      </c>
      <c r="AG27" s="202">
        <v>42.44</v>
      </c>
      <c r="AH27" s="202">
        <v>0</v>
      </c>
      <c r="AI27" s="202">
        <v>50.92</v>
      </c>
      <c r="AJ27" s="202">
        <v>0</v>
      </c>
      <c r="AK27" s="202">
        <v>99.61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19.87</v>
      </c>
      <c r="AS27" s="202">
        <v>31.1</v>
      </c>
      <c r="AT27" s="202">
        <v>18.05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10.35</v>
      </c>
      <c r="J28" s="202">
        <v>2.41</v>
      </c>
      <c r="K28" s="202">
        <v>9.68</v>
      </c>
      <c r="L28" s="202">
        <v>0.36</v>
      </c>
      <c r="M28" s="202">
        <v>2.4300000000000002</v>
      </c>
      <c r="N28" s="202">
        <v>1.98</v>
      </c>
      <c r="O28" s="202">
        <v>2.8</v>
      </c>
      <c r="P28" s="202">
        <v>0.95</v>
      </c>
      <c r="Q28" s="202">
        <v>0.34</v>
      </c>
      <c r="R28" s="202">
        <v>0.71</v>
      </c>
      <c r="S28" s="202">
        <v>0.44</v>
      </c>
      <c r="T28" s="202">
        <v>0</v>
      </c>
      <c r="U28" s="202">
        <v>2.36</v>
      </c>
      <c r="V28" s="202">
        <v>0.28999999999999998</v>
      </c>
      <c r="W28" s="202">
        <v>0.76</v>
      </c>
      <c r="X28" s="202">
        <v>2.48</v>
      </c>
      <c r="Y28" s="202">
        <v>0</v>
      </c>
      <c r="Z28" s="202">
        <v>2.33</v>
      </c>
      <c r="AA28" s="202">
        <v>1.51</v>
      </c>
      <c r="AB28" s="202">
        <v>0</v>
      </c>
      <c r="AC28" s="202">
        <v>1.25</v>
      </c>
      <c r="AD28" s="202">
        <v>12.46</v>
      </c>
      <c r="AE28" s="202">
        <v>0</v>
      </c>
      <c r="AF28" s="202">
        <v>0</v>
      </c>
      <c r="AG28" s="202">
        <v>42.44</v>
      </c>
      <c r="AH28" s="202">
        <v>0</v>
      </c>
      <c r="AI28" s="202">
        <v>50.92</v>
      </c>
      <c r="AJ28" s="202">
        <v>0</v>
      </c>
      <c r="AK28" s="202">
        <v>99.61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19.87</v>
      </c>
      <c r="AS28" s="202">
        <v>31.1</v>
      </c>
      <c r="AT28" s="202">
        <v>18.05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10.35</v>
      </c>
      <c r="J29" s="202">
        <v>2.41</v>
      </c>
      <c r="K29" s="202">
        <v>17.920000000000002</v>
      </c>
      <c r="L29" s="202">
        <v>0.36</v>
      </c>
      <c r="M29" s="202">
        <v>2.4300000000000002</v>
      </c>
      <c r="N29" s="202">
        <v>1.98</v>
      </c>
      <c r="O29" s="202">
        <v>2.8</v>
      </c>
      <c r="P29" s="202">
        <v>0.95</v>
      </c>
      <c r="Q29" s="202">
        <v>0.34</v>
      </c>
      <c r="R29" s="202">
        <v>0.71</v>
      </c>
      <c r="S29" s="202">
        <v>0.44</v>
      </c>
      <c r="T29" s="202">
        <v>0</v>
      </c>
      <c r="U29" s="202">
        <v>2.36</v>
      </c>
      <c r="V29" s="202">
        <v>0.28999999999999998</v>
      </c>
      <c r="W29" s="202">
        <v>0.76</v>
      </c>
      <c r="X29" s="202">
        <v>2.48</v>
      </c>
      <c r="Y29" s="202">
        <v>0</v>
      </c>
      <c r="Z29" s="202">
        <v>2.33</v>
      </c>
      <c r="AA29" s="202">
        <v>1.51</v>
      </c>
      <c r="AB29" s="202">
        <v>0</v>
      </c>
      <c r="AC29" s="202">
        <v>1.25</v>
      </c>
      <c r="AD29" s="202">
        <v>12.46</v>
      </c>
      <c r="AE29" s="202">
        <v>0</v>
      </c>
      <c r="AF29" s="202">
        <v>0</v>
      </c>
      <c r="AG29" s="202">
        <v>42.44</v>
      </c>
      <c r="AH29" s="202">
        <v>0</v>
      </c>
      <c r="AI29" s="202">
        <v>50.92</v>
      </c>
      <c r="AJ29" s="202">
        <v>0</v>
      </c>
      <c r="AK29" s="202">
        <v>99.61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19.87</v>
      </c>
      <c r="AS29" s="202">
        <v>31.1</v>
      </c>
      <c r="AT29" s="202">
        <v>18.05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10.35</v>
      </c>
      <c r="J30" s="202">
        <v>2.41</v>
      </c>
      <c r="K30" s="202">
        <v>9.68</v>
      </c>
      <c r="L30" s="202">
        <v>0.36</v>
      </c>
      <c r="M30" s="202">
        <v>2.4300000000000002</v>
      </c>
      <c r="N30" s="202">
        <v>1.98</v>
      </c>
      <c r="O30" s="202">
        <v>2.8</v>
      </c>
      <c r="P30" s="202">
        <v>0.95</v>
      </c>
      <c r="Q30" s="202">
        <v>0.34</v>
      </c>
      <c r="R30" s="202">
        <v>0.71</v>
      </c>
      <c r="S30" s="202">
        <v>0.44</v>
      </c>
      <c r="T30" s="202">
        <v>0</v>
      </c>
      <c r="U30" s="202">
        <v>2.36</v>
      </c>
      <c r="V30" s="202">
        <v>0.28999999999999998</v>
      </c>
      <c r="W30" s="202">
        <v>0.76</v>
      </c>
      <c r="X30" s="202">
        <v>2.48</v>
      </c>
      <c r="Y30" s="202">
        <v>0</v>
      </c>
      <c r="Z30" s="202">
        <v>2.33</v>
      </c>
      <c r="AA30" s="202">
        <v>1.51</v>
      </c>
      <c r="AB30" s="202">
        <v>0</v>
      </c>
      <c r="AC30" s="202">
        <v>1.25</v>
      </c>
      <c r="AD30" s="202">
        <v>12.46</v>
      </c>
      <c r="AE30" s="202">
        <v>0</v>
      </c>
      <c r="AF30" s="202">
        <v>0</v>
      </c>
      <c r="AG30" s="202">
        <v>42.44</v>
      </c>
      <c r="AH30" s="202">
        <v>0</v>
      </c>
      <c r="AI30" s="202">
        <v>50.92</v>
      </c>
      <c r="AJ30" s="202">
        <v>0</v>
      </c>
      <c r="AK30" s="202">
        <v>99.61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19.97</v>
      </c>
      <c r="AS30" s="202">
        <v>31.1</v>
      </c>
      <c r="AT30" s="202">
        <v>18.05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10.35</v>
      </c>
      <c r="J31" s="202">
        <v>2.41</v>
      </c>
      <c r="K31" s="202">
        <v>9.68</v>
      </c>
      <c r="L31" s="202">
        <v>0.36</v>
      </c>
      <c r="M31" s="202">
        <v>2.4300000000000002</v>
      </c>
      <c r="N31" s="202">
        <v>1.98</v>
      </c>
      <c r="O31" s="202">
        <v>2.8</v>
      </c>
      <c r="P31" s="202">
        <v>0.95</v>
      </c>
      <c r="Q31" s="202">
        <v>0.34</v>
      </c>
      <c r="R31" s="202">
        <v>0.71</v>
      </c>
      <c r="S31" s="202">
        <v>0.44</v>
      </c>
      <c r="T31" s="202">
        <v>0</v>
      </c>
      <c r="U31" s="202">
        <v>2.36</v>
      </c>
      <c r="V31" s="202">
        <v>0.28999999999999998</v>
      </c>
      <c r="W31" s="202">
        <v>0.76</v>
      </c>
      <c r="X31" s="202">
        <v>2.48</v>
      </c>
      <c r="Y31" s="202">
        <v>0</v>
      </c>
      <c r="Z31" s="202">
        <v>2.33</v>
      </c>
      <c r="AA31" s="202">
        <v>1.51</v>
      </c>
      <c r="AB31" s="202">
        <v>0</v>
      </c>
      <c r="AC31" s="202">
        <v>1.25</v>
      </c>
      <c r="AD31" s="202">
        <v>12.46</v>
      </c>
      <c r="AE31" s="202">
        <v>0</v>
      </c>
      <c r="AF31" s="202">
        <v>0</v>
      </c>
      <c r="AG31" s="202">
        <v>42.44</v>
      </c>
      <c r="AH31" s="202">
        <v>0</v>
      </c>
      <c r="AI31" s="202">
        <v>50.92</v>
      </c>
      <c r="AJ31" s="202">
        <v>0</v>
      </c>
      <c r="AK31" s="202">
        <v>99.61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19.97</v>
      </c>
      <c r="AS31" s="202">
        <v>31.1</v>
      </c>
      <c r="AT31" s="202">
        <v>18.05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10.35</v>
      </c>
      <c r="J32" s="202">
        <v>2.41</v>
      </c>
      <c r="K32" s="202">
        <v>9.68</v>
      </c>
      <c r="L32" s="202">
        <v>0.36</v>
      </c>
      <c r="M32" s="202">
        <v>2.4300000000000002</v>
      </c>
      <c r="N32" s="202">
        <v>1.98</v>
      </c>
      <c r="O32" s="202">
        <v>2.8</v>
      </c>
      <c r="P32" s="202">
        <v>0.95</v>
      </c>
      <c r="Q32" s="202">
        <v>0.34</v>
      </c>
      <c r="R32" s="202">
        <v>0.71</v>
      </c>
      <c r="S32" s="202">
        <v>0.44</v>
      </c>
      <c r="T32" s="202">
        <v>0</v>
      </c>
      <c r="U32" s="202">
        <v>2.36</v>
      </c>
      <c r="V32" s="202">
        <v>0.28999999999999998</v>
      </c>
      <c r="W32" s="202">
        <v>0.76</v>
      </c>
      <c r="X32" s="202">
        <v>2.48</v>
      </c>
      <c r="Y32" s="202">
        <v>0</v>
      </c>
      <c r="Z32" s="202">
        <v>2.33</v>
      </c>
      <c r="AA32" s="202">
        <v>1.51</v>
      </c>
      <c r="AB32" s="202">
        <v>0</v>
      </c>
      <c r="AC32" s="202">
        <v>1.25</v>
      </c>
      <c r="AD32" s="202">
        <v>12.46</v>
      </c>
      <c r="AE32" s="202">
        <v>0</v>
      </c>
      <c r="AF32" s="202">
        <v>0</v>
      </c>
      <c r="AG32" s="202">
        <v>42.44</v>
      </c>
      <c r="AH32" s="202">
        <v>0</v>
      </c>
      <c r="AI32" s="202">
        <v>50.92</v>
      </c>
      <c r="AJ32" s="202">
        <v>0</v>
      </c>
      <c r="AK32" s="202">
        <v>99.61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19.97</v>
      </c>
      <c r="AS32" s="202">
        <v>31.1</v>
      </c>
      <c r="AT32" s="202">
        <v>18.05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10.35</v>
      </c>
      <c r="J33" s="202">
        <v>2.41</v>
      </c>
      <c r="K33" s="202">
        <v>9.68</v>
      </c>
      <c r="L33" s="202">
        <v>0.36</v>
      </c>
      <c r="M33" s="202">
        <v>2.4300000000000002</v>
      </c>
      <c r="N33" s="202">
        <v>1.98</v>
      </c>
      <c r="O33" s="202">
        <v>2.8</v>
      </c>
      <c r="P33" s="202">
        <v>0.95</v>
      </c>
      <c r="Q33" s="202">
        <v>0.34</v>
      </c>
      <c r="R33" s="202">
        <v>0.71</v>
      </c>
      <c r="S33" s="202">
        <v>0.44</v>
      </c>
      <c r="T33" s="202">
        <v>0</v>
      </c>
      <c r="U33" s="202">
        <v>2.36</v>
      </c>
      <c r="V33" s="202">
        <v>0.28999999999999998</v>
      </c>
      <c r="W33" s="202">
        <v>0.76</v>
      </c>
      <c r="X33" s="202">
        <v>2.48</v>
      </c>
      <c r="Y33" s="202">
        <v>0</v>
      </c>
      <c r="Z33" s="202">
        <v>2.33</v>
      </c>
      <c r="AA33" s="202">
        <v>1.51</v>
      </c>
      <c r="AB33" s="202">
        <v>0</v>
      </c>
      <c r="AC33" s="202">
        <v>1.25</v>
      </c>
      <c r="AD33" s="202">
        <v>12.46</v>
      </c>
      <c r="AE33" s="202">
        <v>0</v>
      </c>
      <c r="AF33" s="202">
        <v>0</v>
      </c>
      <c r="AG33" s="202">
        <v>42.44</v>
      </c>
      <c r="AH33" s="202">
        <v>0</v>
      </c>
      <c r="AI33" s="202">
        <v>50.92</v>
      </c>
      <c r="AJ33" s="202">
        <v>0</v>
      </c>
      <c r="AK33" s="202">
        <v>99.61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19.97</v>
      </c>
      <c r="AS33" s="202">
        <v>31.1</v>
      </c>
      <c r="AT33" s="202">
        <v>18.05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10.35</v>
      </c>
      <c r="J34" s="202">
        <v>2.41</v>
      </c>
      <c r="K34" s="202">
        <v>9.68</v>
      </c>
      <c r="L34" s="202">
        <v>0.36</v>
      </c>
      <c r="M34" s="202">
        <v>2.4300000000000002</v>
      </c>
      <c r="N34" s="202">
        <v>1.98</v>
      </c>
      <c r="O34" s="202">
        <v>2.8</v>
      </c>
      <c r="P34" s="202">
        <v>0.95</v>
      </c>
      <c r="Q34" s="202">
        <v>0.34</v>
      </c>
      <c r="R34" s="202">
        <v>0.71</v>
      </c>
      <c r="S34" s="202">
        <v>0.44</v>
      </c>
      <c r="T34" s="202">
        <v>0</v>
      </c>
      <c r="U34" s="202">
        <v>2.36</v>
      </c>
      <c r="V34" s="202">
        <v>0.28999999999999998</v>
      </c>
      <c r="W34" s="202">
        <v>0.76</v>
      </c>
      <c r="X34" s="202">
        <v>2.48</v>
      </c>
      <c r="Y34" s="202">
        <v>0</v>
      </c>
      <c r="Z34" s="202">
        <v>2.33</v>
      </c>
      <c r="AA34" s="202">
        <v>1.51</v>
      </c>
      <c r="AB34" s="202">
        <v>0</v>
      </c>
      <c r="AC34" s="202">
        <v>1.25</v>
      </c>
      <c r="AD34" s="202">
        <v>12.46</v>
      </c>
      <c r="AE34" s="202">
        <v>0</v>
      </c>
      <c r="AF34" s="202">
        <v>0</v>
      </c>
      <c r="AG34" s="202">
        <v>42.44</v>
      </c>
      <c r="AH34" s="202">
        <v>0</v>
      </c>
      <c r="AI34" s="202">
        <v>50.92</v>
      </c>
      <c r="AJ34" s="202">
        <v>0</v>
      </c>
      <c r="AK34" s="202">
        <v>99.61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20.059999999999999</v>
      </c>
      <c r="AS34" s="202">
        <v>31.1</v>
      </c>
      <c r="AT34" s="202">
        <v>18.05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10.35</v>
      </c>
      <c r="J35" s="202">
        <v>2.41</v>
      </c>
      <c r="K35" s="202">
        <v>9.68</v>
      </c>
      <c r="L35" s="202">
        <v>0.36</v>
      </c>
      <c r="M35" s="202">
        <v>2.4300000000000002</v>
      </c>
      <c r="N35" s="202">
        <v>1.98</v>
      </c>
      <c r="O35" s="202">
        <v>2.8</v>
      </c>
      <c r="P35" s="202">
        <v>0.95</v>
      </c>
      <c r="Q35" s="202">
        <v>0.34</v>
      </c>
      <c r="R35" s="202">
        <v>0.71</v>
      </c>
      <c r="S35" s="202">
        <v>0.44</v>
      </c>
      <c r="T35" s="202">
        <v>0</v>
      </c>
      <c r="U35" s="202">
        <v>2.36</v>
      </c>
      <c r="V35" s="202">
        <v>0.28999999999999998</v>
      </c>
      <c r="W35" s="202">
        <v>0.76</v>
      </c>
      <c r="X35" s="202">
        <v>2.48</v>
      </c>
      <c r="Y35" s="202">
        <v>0</v>
      </c>
      <c r="Z35" s="202">
        <v>2.33</v>
      </c>
      <c r="AA35" s="202">
        <v>1.51</v>
      </c>
      <c r="AB35" s="202">
        <v>0</v>
      </c>
      <c r="AC35" s="202">
        <v>1.25</v>
      </c>
      <c r="AD35" s="202">
        <v>12.46</v>
      </c>
      <c r="AE35" s="202">
        <v>0</v>
      </c>
      <c r="AF35" s="202">
        <v>0</v>
      </c>
      <c r="AG35" s="202">
        <v>42.44</v>
      </c>
      <c r="AH35" s="202">
        <v>0</v>
      </c>
      <c r="AI35" s="202">
        <v>50.92</v>
      </c>
      <c r="AJ35" s="202">
        <v>0</v>
      </c>
      <c r="AK35" s="202">
        <v>99.61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20.059999999999999</v>
      </c>
      <c r="AS35" s="202">
        <v>31.1</v>
      </c>
      <c r="AT35" s="202">
        <v>18.05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10.35</v>
      </c>
      <c r="J36" s="202">
        <v>2.41</v>
      </c>
      <c r="K36" s="202">
        <v>9.68</v>
      </c>
      <c r="L36" s="202">
        <v>0.36</v>
      </c>
      <c r="M36" s="202">
        <v>2.4300000000000002</v>
      </c>
      <c r="N36" s="202">
        <v>1.98</v>
      </c>
      <c r="O36" s="202">
        <v>2.8</v>
      </c>
      <c r="P36" s="202">
        <v>0.95</v>
      </c>
      <c r="Q36" s="202">
        <v>0.34</v>
      </c>
      <c r="R36" s="202">
        <v>0.71</v>
      </c>
      <c r="S36" s="202">
        <v>0.44</v>
      </c>
      <c r="T36" s="202">
        <v>0</v>
      </c>
      <c r="U36" s="202">
        <v>2.36</v>
      </c>
      <c r="V36" s="202">
        <v>0.28999999999999998</v>
      </c>
      <c r="W36" s="202">
        <v>0.76</v>
      </c>
      <c r="X36" s="202">
        <v>2.48</v>
      </c>
      <c r="Y36" s="202">
        <v>0</v>
      </c>
      <c r="Z36" s="202">
        <v>2.33</v>
      </c>
      <c r="AA36" s="202">
        <v>1.51</v>
      </c>
      <c r="AB36" s="202">
        <v>0</v>
      </c>
      <c r="AC36" s="202">
        <v>1.25</v>
      </c>
      <c r="AD36" s="202">
        <v>12.46</v>
      </c>
      <c r="AE36" s="202">
        <v>0</v>
      </c>
      <c r="AF36" s="202">
        <v>0</v>
      </c>
      <c r="AG36" s="202">
        <v>42.44</v>
      </c>
      <c r="AH36" s="202">
        <v>0</v>
      </c>
      <c r="AI36" s="202">
        <v>50.92</v>
      </c>
      <c r="AJ36" s="202">
        <v>0</v>
      </c>
      <c r="AK36" s="202">
        <v>99.61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19.97</v>
      </c>
      <c r="AS36" s="202">
        <v>31.1</v>
      </c>
      <c r="AT36" s="202">
        <v>18.05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10.35</v>
      </c>
      <c r="J37" s="202">
        <v>2.41</v>
      </c>
      <c r="K37" s="202">
        <v>9.68</v>
      </c>
      <c r="L37" s="202">
        <v>0.36</v>
      </c>
      <c r="M37" s="202">
        <v>2.4300000000000002</v>
      </c>
      <c r="N37" s="202">
        <v>1.98</v>
      </c>
      <c r="O37" s="202">
        <v>2.8</v>
      </c>
      <c r="P37" s="202">
        <v>0.95</v>
      </c>
      <c r="Q37" s="202">
        <v>0.34</v>
      </c>
      <c r="R37" s="202">
        <v>0.71</v>
      </c>
      <c r="S37" s="202">
        <v>0.44</v>
      </c>
      <c r="T37" s="202">
        <v>0</v>
      </c>
      <c r="U37" s="202">
        <v>2.36</v>
      </c>
      <c r="V37" s="202">
        <v>0.28999999999999998</v>
      </c>
      <c r="W37" s="202">
        <v>0.76</v>
      </c>
      <c r="X37" s="202">
        <v>2.48</v>
      </c>
      <c r="Y37" s="202">
        <v>0</v>
      </c>
      <c r="Z37" s="202">
        <v>2.33</v>
      </c>
      <c r="AA37" s="202">
        <v>1.51</v>
      </c>
      <c r="AB37" s="202">
        <v>0</v>
      </c>
      <c r="AC37" s="202">
        <v>1.25</v>
      </c>
      <c r="AD37" s="202">
        <v>12.46</v>
      </c>
      <c r="AE37" s="202">
        <v>0</v>
      </c>
      <c r="AF37" s="202">
        <v>0</v>
      </c>
      <c r="AG37" s="202">
        <v>42.44</v>
      </c>
      <c r="AH37" s="202">
        <v>0</v>
      </c>
      <c r="AI37" s="202">
        <v>50.92</v>
      </c>
      <c r="AJ37" s="202">
        <v>0</v>
      </c>
      <c r="AK37" s="202">
        <v>99.61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19.87</v>
      </c>
      <c r="AS37" s="202">
        <v>31.1</v>
      </c>
      <c r="AT37" s="202">
        <v>18.05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10.35</v>
      </c>
      <c r="J38" s="202">
        <v>2.41</v>
      </c>
      <c r="K38" s="202">
        <v>9.68</v>
      </c>
      <c r="L38" s="202">
        <v>0.36</v>
      </c>
      <c r="M38" s="202">
        <v>2.4300000000000002</v>
      </c>
      <c r="N38" s="202">
        <v>1.98</v>
      </c>
      <c r="O38" s="202">
        <v>2.8</v>
      </c>
      <c r="P38" s="202">
        <v>0.95</v>
      </c>
      <c r="Q38" s="202">
        <v>0.34</v>
      </c>
      <c r="R38" s="202">
        <v>0.71</v>
      </c>
      <c r="S38" s="202">
        <v>0.44</v>
      </c>
      <c r="T38" s="202">
        <v>0</v>
      </c>
      <c r="U38" s="202">
        <v>2.36</v>
      </c>
      <c r="V38" s="202">
        <v>0.28999999999999998</v>
      </c>
      <c r="W38" s="202">
        <v>0.76</v>
      </c>
      <c r="X38" s="202">
        <v>2.48</v>
      </c>
      <c r="Y38" s="202">
        <v>0</v>
      </c>
      <c r="Z38" s="202">
        <v>2.33</v>
      </c>
      <c r="AA38" s="202">
        <v>1.51</v>
      </c>
      <c r="AB38" s="202">
        <v>0</v>
      </c>
      <c r="AC38" s="202">
        <v>1.25</v>
      </c>
      <c r="AD38" s="202">
        <v>12.46</v>
      </c>
      <c r="AE38" s="202">
        <v>0</v>
      </c>
      <c r="AF38" s="202">
        <v>0</v>
      </c>
      <c r="AG38" s="202">
        <v>42.44</v>
      </c>
      <c r="AH38" s="202">
        <v>0</v>
      </c>
      <c r="AI38" s="202">
        <v>50.92</v>
      </c>
      <c r="AJ38" s="202">
        <v>0</v>
      </c>
      <c r="AK38" s="202">
        <v>99.61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19.79</v>
      </c>
      <c r="AS38" s="202">
        <v>31.1</v>
      </c>
      <c r="AT38" s="202">
        <v>18.05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10.35</v>
      </c>
      <c r="J39" s="202">
        <v>2.41</v>
      </c>
      <c r="K39" s="202">
        <v>9.68</v>
      </c>
      <c r="L39" s="202">
        <v>0.36</v>
      </c>
      <c r="M39" s="202">
        <v>2.4300000000000002</v>
      </c>
      <c r="N39" s="202">
        <v>1.98</v>
      </c>
      <c r="O39" s="202">
        <v>2.8</v>
      </c>
      <c r="P39" s="202">
        <v>0.95</v>
      </c>
      <c r="Q39" s="202">
        <v>0.34</v>
      </c>
      <c r="R39" s="202">
        <v>0.71</v>
      </c>
      <c r="S39" s="202">
        <v>0.44</v>
      </c>
      <c r="T39" s="202">
        <v>0</v>
      </c>
      <c r="U39" s="202">
        <v>2.36</v>
      </c>
      <c r="V39" s="202">
        <v>0.28999999999999998</v>
      </c>
      <c r="W39" s="202">
        <v>0.76</v>
      </c>
      <c r="X39" s="202">
        <v>2.48</v>
      </c>
      <c r="Y39" s="202">
        <v>0</v>
      </c>
      <c r="Z39" s="202">
        <v>2.33</v>
      </c>
      <c r="AA39" s="202">
        <v>1.51</v>
      </c>
      <c r="AB39" s="202">
        <v>0</v>
      </c>
      <c r="AC39" s="202">
        <v>1.25</v>
      </c>
      <c r="AD39" s="202">
        <v>12.46</v>
      </c>
      <c r="AE39" s="202">
        <v>0</v>
      </c>
      <c r="AF39" s="202">
        <v>0</v>
      </c>
      <c r="AG39" s="202">
        <v>42.44</v>
      </c>
      <c r="AH39" s="202">
        <v>0</v>
      </c>
      <c r="AI39" s="202">
        <v>50.92</v>
      </c>
      <c r="AJ39" s="202">
        <v>0</v>
      </c>
      <c r="AK39" s="202">
        <v>99.61</v>
      </c>
      <c r="AL39" s="202">
        <v>0</v>
      </c>
      <c r="AM39" s="202">
        <v>0</v>
      </c>
      <c r="AN39" s="202">
        <v>0</v>
      </c>
      <c r="AO39" s="202">
        <v>314.39</v>
      </c>
      <c r="AP39" s="202">
        <v>0</v>
      </c>
      <c r="AQ39" s="202">
        <v>0</v>
      </c>
      <c r="AR39" s="202">
        <v>19.690000000000001</v>
      </c>
      <c r="AS39" s="202">
        <v>31.1</v>
      </c>
      <c r="AT39" s="202">
        <v>18.05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10.35</v>
      </c>
      <c r="J40" s="202">
        <v>2.41</v>
      </c>
      <c r="K40" s="202">
        <v>9.68</v>
      </c>
      <c r="L40" s="202">
        <v>0.34</v>
      </c>
      <c r="M40" s="202">
        <v>2.4300000000000002</v>
      </c>
      <c r="N40" s="202">
        <v>1.98</v>
      </c>
      <c r="O40" s="202">
        <v>2.8</v>
      </c>
      <c r="P40" s="202">
        <v>0.95</v>
      </c>
      <c r="Q40" s="202">
        <v>0.34</v>
      </c>
      <c r="R40" s="202">
        <v>0.71</v>
      </c>
      <c r="S40" s="202">
        <v>0.44</v>
      </c>
      <c r="T40" s="202">
        <v>0</v>
      </c>
      <c r="U40" s="202">
        <v>2.36</v>
      </c>
      <c r="V40" s="202">
        <v>0.28999999999999998</v>
      </c>
      <c r="W40" s="202">
        <v>0.76</v>
      </c>
      <c r="X40" s="202">
        <v>2.48</v>
      </c>
      <c r="Y40" s="202">
        <v>0</v>
      </c>
      <c r="Z40" s="202">
        <v>2.33</v>
      </c>
      <c r="AA40" s="202">
        <v>1.51</v>
      </c>
      <c r="AB40" s="202">
        <v>0</v>
      </c>
      <c r="AC40" s="202">
        <v>1.25</v>
      </c>
      <c r="AD40" s="202">
        <v>12.46</v>
      </c>
      <c r="AE40" s="202">
        <v>0</v>
      </c>
      <c r="AF40" s="202">
        <v>0</v>
      </c>
      <c r="AG40" s="202">
        <v>42.44</v>
      </c>
      <c r="AH40" s="202">
        <v>0</v>
      </c>
      <c r="AI40" s="202">
        <v>50.92</v>
      </c>
      <c r="AJ40" s="202">
        <v>0</v>
      </c>
      <c r="AK40" s="202">
        <v>99.61</v>
      </c>
      <c r="AL40" s="202">
        <v>0</v>
      </c>
      <c r="AM40" s="202">
        <v>0</v>
      </c>
      <c r="AN40" s="202">
        <v>0</v>
      </c>
      <c r="AO40" s="202">
        <v>314.39</v>
      </c>
      <c r="AP40" s="202">
        <v>0</v>
      </c>
      <c r="AQ40" s="202">
        <v>0</v>
      </c>
      <c r="AR40" s="202">
        <v>19.690000000000001</v>
      </c>
      <c r="AS40" s="202">
        <v>31.1</v>
      </c>
      <c r="AT40" s="202">
        <v>18.05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10.35</v>
      </c>
      <c r="J41" s="202">
        <v>2.41</v>
      </c>
      <c r="K41" s="202">
        <v>9.67</v>
      </c>
      <c r="L41" s="202">
        <v>0.34</v>
      </c>
      <c r="M41" s="202">
        <v>2.4300000000000002</v>
      </c>
      <c r="N41" s="202">
        <v>1.98</v>
      </c>
      <c r="O41" s="202">
        <v>2.8</v>
      </c>
      <c r="P41" s="202">
        <v>0.95</v>
      </c>
      <c r="Q41" s="202">
        <v>0.34</v>
      </c>
      <c r="R41" s="202">
        <v>0.71</v>
      </c>
      <c r="S41" s="202">
        <v>0.44</v>
      </c>
      <c r="T41" s="202">
        <v>0</v>
      </c>
      <c r="U41" s="202">
        <v>2.19</v>
      </c>
      <c r="V41" s="202">
        <v>0.28999999999999998</v>
      </c>
      <c r="W41" s="202">
        <v>0.76</v>
      </c>
      <c r="X41" s="202">
        <v>2.48</v>
      </c>
      <c r="Y41" s="202">
        <v>0</v>
      </c>
      <c r="Z41" s="202">
        <v>2.33</v>
      </c>
      <c r="AA41" s="202">
        <v>1.51</v>
      </c>
      <c r="AB41" s="202">
        <v>0</v>
      </c>
      <c r="AC41" s="202">
        <v>1.25</v>
      </c>
      <c r="AD41" s="202">
        <v>12.46</v>
      </c>
      <c r="AE41" s="202">
        <v>0</v>
      </c>
      <c r="AF41" s="202">
        <v>0</v>
      </c>
      <c r="AG41" s="202">
        <v>42.44</v>
      </c>
      <c r="AH41" s="202">
        <v>5.66</v>
      </c>
      <c r="AI41" s="202">
        <v>50.92</v>
      </c>
      <c r="AJ41" s="202">
        <v>0</v>
      </c>
      <c r="AK41" s="202">
        <v>99.61</v>
      </c>
      <c r="AL41" s="202">
        <v>0</v>
      </c>
      <c r="AM41" s="202">
        <v>0</v>
      </c>
      <c r="AN41" s="202">
        <v>0</v>
      </c>
      <c r="AO41" s="202">
        <v>314.39</v>
      </c>
      <c r="AP41" s="202">
        <v>0</v>
      </c>
      <c r="AQ41" s="202">
        <v>0</v>
      </c>
      <c r="AR41" s="202">
        <v>19.600000000000001</v>
      </c>
      <c r="AS41" s="202">
        <v>31.1</v>
      </c>
      <c r="AT41" s="202">
        <v>18.05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10.35</v>
      </c>
      <c r="J42" s="202">
        <v>2.41</v>
      </c>
      <c r="K42" s="202">
        <v>9.67</v>
      </c>
      <c r="L42" s="202">
        <v>0.34</v>
      </c>
      <c r="M42" s="202">
        <v>2.4300000000000002</v>
      </c>
      <c r="N42" s="202">
        <v>1.98</v>
      </c>
      <c r="O42" s="202">
        <v>2.8</v>
      </c>
      <c r="P42" s="202">
        <v>0.95</v>
      </c>
      <c r="Q42" s="202">
        <v>0.34</v>
      </c>
      <c r="R42" s="202">
        <v>0.71</v>
      </c>
      <c r="S42" s="202">
        <v>0.44</v>
      </c>
      <c r="T42" s="202">
        <v>0</v>
      </c>
      <c r="U42" s="202">
        <v>2.19</v>
      </c>
      <c r="V42" s="202">
        <v>0.28999999999999998</v>
      </c>
      <c r="W42" s="202">
        <v>0.76</v>
      </c>
      <c r="X42" s="202">
        <v>2.48</v>
      </c>
      <c r="Y42" s="202">
        <v>0</v>
      </c>
      <c r="Z42" s="202">
        <v>2.33</v>
      </c>
      <c r="AA42" s="202">
        <v>1.51</v>
      </c>
      <c r="AB42" s="202">
        <v>0</v>
      </c>
      <c r="AC42" s="202">
        <v>1.25</v>
      </c>
      <c r="AD42" s="202">
        <v>12.46</v>
      </c>
      <c r="AE42" s="202">
        <v>0</v>
      </c>
      <c r="AF42" s="202">
        <v>0</v>
      </c>
      <c r="AG42" s="202">
        <v>42.44</v>
      </c>
      <c r="AH42" s="202">
        <v>5.66</v>
      </c>
      <c r="AI42" s="202">
        <v>50.92</v>
      </c>
      <c r="AJ42" s="202">
        <v>0</v>
      </c>
      <c r="AK42" s="202">
        <v>99.61</v>
      </c>
      <c r="AL42" s="202">
        <v>0</v>
      </c>
      <c r="AM42" s="202">
        <v>0</v>
      </c>
      <c r="AN42" s="202">
        <v>0</v>
      </c>
      <c r="AO42" s="202">
        <v>314.39</v>
      </c>
      <c r="AP42" s="202">
        <v>0</v>
      </c>
      <c r="AQ42" s="202">
        <v>0</v>
      </c>
      <c r="AR42" s="202">
        <v>19.5</v>
      </c>
      <c r="AS42" s="202">
        <v>31.1</v>
      </c>
      <c r="AT42" s="202">
        <v>18.05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10.35</v>
      </c>
      <c r="J43" s="202">
        <v>2.41</v>
      </c>
      <c r="K43" s="202">
        <v>9.69</v>
      </c>
      <c r="L43" s="202">
        <v>0.36</v>
      </c>
      <c r="M43" s="202">
        <v>2.4300000000000002</v>
      </c>
      <c r="N43" s="202">
        <v>1.98</v>
      </c>
      <c r="O43" s="202">
        <v>2.8</v>
      </c>
      <c r="P43" s="202">
        <v>0.95</v>
      </c>
      <c r="Q43" s="202">
        <v>0.34</v>
      </c>
      <c r="R43" s="202">
        <v>0.71</v>
      </c>
      <c r="S43" s="202">
        <v>0.44</v>
      </c>
      <c r="T43" s="202">
        <v>0</v>
      </c>
      <c r="U43" s="202">
        <v>2.19</v>
      </c>
      <c r="V43" s="202">
        <v>0.28999999999999998</v>
      </c>
      <c r="W43" s="202">
        <v>0.76</v>
      </c>
      <c r="X43" s="202">
        <v>2.48</v>
      </c>
      <c r="Y43" s="202">
        <v>0</v>
      </c>
      <c r="Z43" s="202">
        <v>2.33</v>
      </c>
      <c r="AA43" s="202">
        <v>1.51</v>
      </c>
      <c r="AB43" s="202">
        <v>0</v>
      </c>
      <c r="AC43" s="202">
        <v>1.25</v>
      </c>
      <c r="AD43" s="202">
        <v>12.46</v>
      </c>
      <c r="AE43" s="202">
        <v>0</v>
      </c>
      <c r="AF43" s="202">
        <v>0</v>
      </c>
      <c r="AG43" s="202">
        <v>42.44</v>
      </c>
      <c r="AH43" s="202">
        <v>11.32</v>
      </c>
      <c r="AI43" s="202">
        <v>50.92</v>
      </c>
      <c r="AJ43" s="202">
        <v>0</v>
      </c>
      <c r="AK43" s="202">
        <v>99.61</v>
      </c>
      <c r="AL43" s="202">
        <v>0</v>
      </c>
      <c r="AM43" s="202">
        <v>0</v>
      </c>
      <c r="AN43" s="202">
        <v>0</v>
      </c>
      <c r="AO43" s="202">
        <v>314.39</v>
      </c>
      <c r="AP43" s="202">
        <v>0</v>
      </c>
      <c r="AQ43" s="202">
        <v>0</v>
      </c>
      <c r="AR43" s="202">
        <v>19.46</v>
      </c>
      <c r="AS43" s="202">
        <v>31.1</v>
      </c>
      <c r="AT43" s="202">
        <v>18.05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10.35</v>
      </c>
      <c r="J44" s="202">
        <v>2.41</v>
      </c>
      <c r="K44" s="202">
        <v>9.69</v>
      </c>
      <c r="L44" s="202">
        <v>0.36</v>
      </c>
      <c r="M44" s="202">
        <v>2.4300000000000002</v>
      </c>
      <c r="N44" s="202">
        <v>1.98</v>
      </c>
      <c r="O44" s="202">
        <v>2.8</v>
      </c>
      <c r="P44" s="202">
        <v>0.95</v>
      </c>
      <c r="Q44" s="202">
        <v>0.34</v>
      </c>
      <c r="R44" s="202">
        <v>0.71</v>
      </c>
      <c r="S44" s="202">
        <v>0.44</v>
      </c>
      <c r="T44" s="202">
        <v>0</v>
      </c>
      <c r="U44" s="202">
        <v>2.19</v>
      </c>
      <c r="V44" s="202">
        <v>0.28999999999999998</v>
      </c>
      <c r="W44" s="202">
        <v>0.76</v>
      </c>
      <c r="X44" s="202">
        <v>2.48</v>
      </c>
      <c r="Y44" s="202">
        <v>0</v>
      </c>
      <c r="Z44" s="202">
        <v>2.33</v>
      </c>
      <c r="AA44" s="202">
        <v>1.51</v>
      </c>
      <c r="AB44" s="202">
        <v>0</v>
      </c>
      <c r="AC44" s="202">
        <v>1.25</v>
      </c>
      <c r="AD44" s="202">
        <v>12.46</v>
      </c>
      <c r="AE44" s="202">
        <v>0</v>
      </c>
      <c r="AF44" s="202">
        <v>0</v>
      </c>
      <c r="AG44" s="202">
        <v>42.44</v>
      </c>
      <c r="AH44" s="202">
        <v>11.32</v>
      </c>
      <c r="AI44" s="202">
        <v>50.92</v>
      </c>
      <c r="AJ44" s="202">
        <v>0</v>
      </c>
      <c r="AK44" s="202">
        <v>99.61</v>
      </c>
      <c r="AL44" s="202">
        <v>0</v>
      </c>
      <c r="AM44" s="202">
        <v>0</v>
      </c>
      <c r="AN44" s="202">
        <v>0</v>
      </c>
      <c r="AO44" s="202">
        <v>314.39</v>
      </c>
      <c r="AP44" s="202">
        <v>0</v>
      </c>
      <c r="AQ44" s="202">
        <v>0</v>
      </c>
      <c r="AR44" s="202">
        <v>19.46</v>
      </c>
      <c r="AS44" s="202">
        <v>31.1</v>
      </c>
      <c r="AT44" s="202">
        <v>18.05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10.35</v>
      </c>
      <c r="J45" s="202">
        <v>2.41</v>
      </c>
      <c r="K45" s="202">
        <v>9.69</v>
      </c>
      <c r="L45" s="202">
        <v>0.36</v>
      </c>
      <c r="M45" s="202">
        <v>2.4300000000000002</v>
      </c>
      <c r="N45" s="202">
        <v>1.98</v>
      </c>
      <c r="O45" s="202">
        <v>2.8</v>
      </c>
      <c r="P45" s="202">
        <v>0.95</v>
      </c>
      <c r="Q45" s="202">
        <v>0.34</v>
      </c>
      <c r="R45" s="202">
        <v>0.71</v>
      </c>
      <c r="S45" s="202">
        <v>0.44</v>
      </c>
      <c r="T45" s="202">
        <v>0</v>
      </c>
      <c r="U45" s="202">
        <v>4.3499999999999996</v>
      </c>
      <c r="V45" s="202">
        <v>0.28999999999999998</v>
      </c>
      <c r="W45" s="202">
        <v>0.76</v>
      </c>
      <c r="X45" s="202">
        <v>2.48</v>
      </c>
      <c r="Y45" s="202">
        <v>0</v>
      </c>
      <c r="Z45" s="202">
        <v>2.33</v>
      </c>
      <c r="AA45" s="202">
        <v>1.51</v>
      </c>
      <c r="AB45" s="202">
        <v>0</v>
      </c>
      <c r="AC45" s="202">
        <v>1.25</v>
      </c>
      <c r="AD45" s="202">
        <v>12.46</v>
      </c>
      <c r="AE45" s="202">
        <v>0</v>
      </c>
      <c r="AF45" s="202">
        <v>0</v>
      </c>
      <c r="AG45" s="202">
        <v>42.44</v>
      </c>
      <c r="AH45" s="202">
        <v>16.97</v>
      </c>
      <c r="AI45" s="202">
        <v>50.92</v>
      </c>
      <c r="AJ45" s="202">
        <v>0</v>
      </c>
      <c r="AK45" s="202">
        <v>99.61</v>
      </c>
      <c r="AL45" s="202">
        <v>0</v>
      </c>
      <c r="AM45" s="202">
        <v>0</v>
      </c>
      <c r="AN45" s="202">
        <v>0</v>
      </c>
      <c r="AO45" s="202">
        <v>314.39</v>
      </c>
      <c r="AP45" s="202">
        <v>0</v>
      </c>
      <c r="AQ45" s="202">
        <v>0</v>
      </c>
      <c r="AR45" s="202">
        <v>19.37</v>
      </c>
      <c r="AS45" s="202">
        <v>31.1</v>
      </c>
      <c r="AT45" s="202">
        <v>18.05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10.35</v>
      </c>
      <c r="J46" s="202">
        <v>2.41</v>
      </c>
      <c r="K46" s="202">
        <v>9.69</v>
      </c>
      <c r="L46" s="202">
        <v>0.36</v>
      </c>
      <c r="M46" s="202">
        <v>2.4300000000000002</v>
      </c>
      <c r="N46" s="202">
        <v>1.98</v>
      </c>
      <c r="O46" s="202">
        <v>2.8</v>
      </c>
      <c r="P46" s="202">
        <v>0.95</v>
      </c>
      <c r="Q46" s="202">
        <v>0.34</v>
      </c>
      <c r="R46" s="202">
        <v>0.71</v>
      </c>
      <c r="S46" s="202">
        <v>0.44</v>
      </c>
      <c r="T46" s="202">
        <v>0</v>
      </c>
      <c r="U46" s="202">
        <v>2.4700000000000002</v>
      </c>
      <c r="V46" s="202">
        <v>0.28999999999999998</v>
      </c>
      <c r="W46" s="202">
        <v>0.76</v>
      </c>
      <c r="X46" s="202">
        <v>2.48</v>
      </c>
      <c r="Y46" s="202">
        <v>0</v>
      </c>
      <c r="Z46" s="202">
        <v>2.33</v>
      </c>
      <c r="AA46" s="202">
        <v>1.51</v>
      </c>
      <c r="AB46" s="202">
        <v>0</v>
      </c>
      <c r="AC46" s="202">
        <v>1.25</v>
      </c>
      <c r="AD46" s="202">
        <v>12.46</v>
      </c>
      <c r="AE46" s="202">
        <v>0</v>
      </c>
      <c r="AF46" s="202">
        <v>0</v>
      </c>
      <c r="AG46" s="202">
        <v>42.44</v>
      </c>
      <c r="AH46" s="202">
        <v>22.63</v>
      </c>
      <c r="AI46" s="202">
        <v>50.92</v>
      </c>
      <c r="AJ46" s="202">
        <v>0</v>
      </c>
      <c r="AK46" s="202">
        <v>99.61</v>
      </c>
      <c r="AL46" s="202">
        <v>0</v>
      </c>
      <c r="AM46" s="202">
        <v>0</v>
      </c>
      <c r="AN46" s="202">
        <v>0</v>
      </c>
      <c r="AO46" s="202">
        <v>314.39</v>
      </c>
      <c r="AP46" s="202">
        <v>0</v>
      </c>
      <c r="AQ46" s="202">
        <v>0</v>
      </c>
      <c r="AR46" s="202">
        <v>19.28</v>
      </c>
      <c r="AS46" s="202">
        <v>31.1</v>
      </c>
      <c r="AT46" s="202">
        <v>18.05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10.35</v>
      </c>
      <c r="J47" s="202">
        <v>2.41</v>
      </c>
      <c r="K47" s="202">
        <v>9.69</v>
      </c>
      <c r="L47" s="202">
        <v>0.36</v>
      </c>
      <c r="M47" s="202">
        <v>2.4300000000000002</v>
      </c>
      <c r="N47" s="202">
        <v>1.98</v>
      </c>
      <c r="O47" s="202">
        <v>2.8</v>
      </c>
      <c r="P47" s="202">
        <v>0.95</v>
      </c>
      <c r="Q47" s="202">
        <v>0.34</v>
      </c>
      <c r="R47" s="202">
        <v>0.71</v>
      </c>
      <c r="S47" s="202">
        <v>0.44</v>
      </c>
      <c r="T47" s="202">
        <v>0</v>
      </c>
      <c r="U47" s="202">
        <v>2.36</v>
      </c>
      <c r="V47" s="202">
        <v>0.28999999999999998</v>
      </c>
      <c r="W47" s="202">
        <v>0.76</v>
      </c>
      <c r="X47" s="202">
        <v>2.48</v>
      </c>
      <c r="Y47" s="202">
        <v>0</v>
      </c>
      <c r="Z47" s="202">
        <v>2.33</v>
      </c>
      <c r="AA47" s="202">
        <v>1.51</v>
      </c>
      <c r="AB47" s="202">
        <v>0</v>
      </c>
      <c r="AC47" s="202">
        <v>1.25</v>
      </c>
      <c r="AD47" s="202">
        <v>12.46</v>
      </c>
      <c r="AE47" s="202">
        <v>0</v>
      </c>
      <c r="AF47" s="202">
        <v>0</v>
      </c>
      <c r="AG47" s="202">
        <v>42.44</v>
      </c>
      <c r="AH47" s="202">
        <v>22.63</v>
      </c>
      <c r="AI47" s="202">
        <v>50.92</v>
      </c>
      <c r="AJ47" s="202">
        <v>0</v>
      </c>
      <c r="AK47" s="202">
        <v>99.61</v>
      </c>
      <c r="AL47" s="202">
        <v>0</v>
      </c>
      <c r="AM47" s="202">
        <v>0</v>
      </c>
      <c r="AN47" s="202">
        <v>0</v>
      </c>
      <c r="AO47" s="202">
        <v>314.39</v>
      </c>
      <c r="AP47" s="202">
        <v>0</v>
      </c>
      <c r="AQ47" s="202">
        <v>0</v>
      </c>
      <c r="AR47" s="202">
        <v>19.18</v>
      </c>
      <c r="AS47" s="202">
        <v>31.1</v>
      </c>
      <c r="AT47" s="202">
        <v>18.05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10.35</v>
      </c>
      <c r="J48" s="202">
        <v>2.41</v>
      </c>
      <c r="K48" s="202">
        <v>9.68</v>
      </c>
      <c r="L48" s="202">
        <v>0.36</v>
      </c>
      <c r="M48" s="202">
        <v>2.4300000000000002</v>
      </c>
      <c r="N48" s="202">
        <v>1.98</v>
      </c>
      <c r="O48" s="202">
        <v>2.8</v>
      </c>
      <c r="P48" s="202">
        <v>0.95</v>
      </c>
      <c r="Q48" s="202">
        <v>0.34</v>
      </c>
      <c r="R48" s="202">
        <v>0.71</v>
      </c>
      <c r="S48" s="202">
        <v>0.44</v>
      </c>
      <c r="T48" s="202">
        <v>0</v>
      </c>
      <c r="U48" s="202">
        <v>2.36</v>
      </c>
      <c r="V48" s="202">
        <v>0.28999999999999998</v>
      </c>
      <c r="W48" s="202">
        <v>0.76</v>
      </c>
      <c r="X48" s="202">
        <v>2.48</v>
      </c>
      <c r="Y48" s="202">
        <v>0</v>
      </c>
      <c r="Z48" s="202">
        <v>2.33</v>
      </c>
      <c r="AA48" s="202">
        <v>1.51</v>
      </c>
      <c r="AB48" s="202">
        <v>0</v>
      </c>
      <c r="AC48" s="202">
        <v>1.25</v>
      </c>
      <c r="AD48" s="202">
        <v>12.46</v>
      </c>
      <c r="AE48" s="202">
        <v>0</v>
      </c>
      <c r="AF48" s="202">
        <v>0</v>
      </c>
      <c r="AG48" s="202">
        <v>42.44</v>
      </c>
      <c r="AH48" s="202">
        <v>0</v>
      </c>
      <c r="AI48" s="202">
        <v>50.92</v>
      </c>
      <c r="AJ48" s="202">
        <v>0</v>
      </c>
      <c r="AK48" s="202">
        <v>99.61</v>
      </c>
      <c r="AL48" s="202">
        <v>0</v>
      </c>
      <c r="AM48" s="202">
        <v>0</v>
      </c>
      <c r="AN48" s="202">
        <v>0</v>
      </c>
      <c r="AO48" s="202">
        <v>314.39</v>
      </c>
      <c r="AP48" s="202">
        <v>0</v>
      </c>
      <c r="AQ48" s="202">
        <v>0</v>
      </c>
      <c r="AR48" s="202">
        <v>19.18</v>
      </c>
      <c r="AS48" s="202">
        <v>31.1</v>
      </c>
      <c r="AT48" s="202">
        <v>18.05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10.35</v>
      </c>
      <c r="J49" s="202">
        <v>2.41</v>
      </c>
      <c r="K49" s="202">
        <v>10.87</v>
      </c>
      <c r="L49" s="202">
        <v>0.36</v>
      </c>
      <c r="M49" s="202">
        <v>2.4300000000000002</v>
      </c>
      <c r="N49" s="202">
        <v>1.98</v>
      </c>
      <c r="O49" s="202">
        <v>2.8</v>
      </c>
      <c r="P49" s="202">
        <v>0.95</v>
      </c>
      <c r="Q49" s="202">
        <v>0.34</v>
      </c>
      <c r="R49" s="202">
        <v>0.71</v>
      </c>
      <c r="S49" s="202">
        <v>0.44</v>
      </c>
      <c r="T49" s="202">
        <v>0</v>
      </c>
      <c r="U49" s="202">
        <v>2.36</v>
      </c>
      <c r="V49" s="202">
        <v>0.28999999999999998</v>
      </c>
      <c r="W49" s="202">
        <v>0.76</v>
      </c>
      <c r="X49" s="202">
        <v>2.48</v>
      </c>
      <c r="Y49" s="202">
        <v>0</v>
      </c>
      <c r="Z49" s="202">
        <v>2.33</v>
      </c>
      <c r="AA49" s="202">
        <v>1.51</v>
      </c>
      <c r="AB49" s="202">
        <v>0</v>
      </c>
      <c r="AC49" s="202">
        <v>1.25</v>
      </c>
      <c r="AD49" s="202">
        <v>12.46</v>
      </c>
      <c r="AE49" s="202">
        <v>0</v>
      </c>
      <c r="AF49" s="202">
        <v>0</v>
      </c>
      <c r="AG49" s="202">
        <v>42.44</v>
      </c>
      <c r="AH49" s="202">
        <v>0</v>
      </c>
      <c r="AI49" s="202">
        <v>50.92</v>
      </c>
      <c r="AJ49" s="202">
        <v>0</v>
      </c>
      <c r="AK49" s="202">
        <v>99.61</v>
      </c>
      <c r="AL49" s="202">
        <v>0</v>
      </c>
      <c r="AM49" s="202">
        <v>0</v>
      </c>
      <c r="AN49" s="202">
        <v>0</v>
      </c>
      <c r="AO49" s="202">
        <v>314.39</v>
      </c>
      <c r="AP49" s="202">
        <v>0</v>
      </c>
      <c r="AQ49" s="202">
        <v>0</v>
      </c>
      <c r="AR49" s="202">
        <v>19.09</v>
      </c>
      <c r="AS49" s="202">
        <v>31.1</v>
      </c>
      <c r="AT49" s="202">
        <v>18.05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10.35</v>
      </c>
      <c r="J50" s="202">
        <v>2.41</v>
      </c>
      <c r="K50" s="202">
        <v>9.68</v>
      </c>
      <c r="L50" s="202">
        <v>0.36</v>
      </c>
      <c r="M50" s="202">
        <v>2.4300000000000002</v>
      </c>
      <c r="N50" s="202">
        <v>1.98</v>
      </c>
      <c r="O50" s="202">
        <v>2.8</v>
      </c>
      <c r="P50" s="202">
        <v>0.95</v>
      </c>
      <c r="Q50" s="202">
        <v>0.34</v>
      </c>
      <c r="R50" s="202">
        <v>0.71</v>
      </c>
      <c r="S50" s="202">
        <v>0.44</v>
      </c>
      <c r="T50" s="202">
        <v>0</v>
      </c>
      <c r="U50" s="202">
        <v>2.36</v>
      </c>
      <c r="V50" s="202">
        <v>0.28999999999999998</v>
      </c>
      <c r="W50" s="202">
        <v>0.76</v>
      </c>
      <c r="X50" s="202">
        <v>2.48</v>
      </c>
      <c r="Y50" s="202">
        <v>0</v>
      </c>
      <c r="Z50" s="202">
        <v>2.33</v>
      </c>
      <c r="AA50" s="202">
        <v>1.51</v>
      </c>
      <c r="AB50" s="202">
        <v>0</v>
      </c>
      <c r="AC50" s="202">
        <v>1.25</v>
      </c>
      <c r="AD50" s="202">
        <v>12.46</v>
      </c>
      <c r="AE50" s="202">
        <v>0</v>
      </c>
      <c r="AF50" s="202">
        <v>0</v>
      </c>
      <c r="AG50" s="202">
        <v>42.44</v>
      </c>
      <c r="AH50" s="202">
        <v>0</v>
      </c>
      <c r="AI50" s="202">
        <v>50.92</v>
      </c>
      <c r="AJ50" s="202">
        <v>0</v>
      </c>
      <c r="AK50" s="202">
        <v>99.61</v>
      </c>
      <c r="AL50" s="202">
        <v>0</v>
      </c>
      <c r="AM50" s="202">
        <v>0</v>
      </c>
      <c r="AN50" s="202">
        <v>0</v>
      </c>
      <c r="AO50" s="202">
        <v>314.39</v>
      </c>
      <c r="AP50" s="202">
        <v>0</v>
      </c>
      <c r="AQ50" s="202">
        <v>0</v>
      </c>
      <c r="AR50" s="202">
        <v>19.09</v>
      </c>
      <c r="AS50" s="202">
        <v>31.1</v>
      </c>
      <c r="AT50" s="202">
        <v>18.05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10.35</v>
      </c>
      <c r="J51" s="202">
        <v>2.41</v>
      </c>
      <c r="K51" s="202">
        <v>11.34</v>
      </c>
      <c r="L51" s="202">
        <v>0.36</v>
      </c>
      <c r="M51" s="202">
        <v>2.4300000000000002</v>
      </c>
      <c r="N51" s="202">
        <v>1.98</v>
      </c>
      <c r="O51" s="202">
        <v>2.8</v>
      </c>
      <c r="P51" s="202">
        <v>0.95</v>
      </c>
      <c r="Q51" s="202">
        <v>0.34</v>
      </c>
      <c r="R51" s="202">
        <v>0.7</v>
      </c>
      <c r="S51" s="202">
        <v>0.44</v>
      </c>
      <c r="T51" s="202">
        <v>0</v>
      </c>
      <c r="U51" s="202">
        <v>2.36</v>
      </c>
      <c r="V51" s="202">
        <v>0.28999999999999998</v>
      </c>
      <c r="W51" s="202">
        <v>0.76</v>
      </c>
      <c r="X51" s="202">
        <v>2.48</v>
      </c>
      <c r="Y51" s="202">
        <v>0</v>
      </c>
      <c r="Z51" s="202">
        <v>2.33</v>
      </c>
      <c r="AA51" s="202">
        <v>1.51</v>
      </c>
      <c r="AB51" s="202">
        <v>0</v>
      </c>
      <c r="AC51" s="202">
        <v>1.25</v>
      </c>
      <c r="AD51" s="202">
        <v>12.46</v>
      </c>
      <c r="AE51" s="202">
        <v>0</v>
      </c>
      <c r="AF51" s="202">
        <v>0</v>
      </c>
      <c r="AG51" s="202">
        <v>42.44</v>
      </c>
      <c r="AH51" s="202">
        <v>0</v>
      </c>
      <c r="AI51" s="202">
        <v>50.92</v>
      </c>
      <c r="AJ51" s="202">
        <v>0</v>
      </c>
      <c r="AK51" s="202">
        <v>99.61</v>
      </c>
      <c r="AL51" s="202">
        <v>0</v>
      </c>
      <c r="AM51" s="202">
        <v>0</v>
      </c>
      <c r="AN51" s="202">
        <v>0</v>
      </c>
      <c r="AO51" s="202">
        <v>308.17</v>
      </c>
      <c r="AP51" s="202">
        <v>0</v>
      </c>
      <c r="AQ51" s="202">
        <v>0</v>
      </c>
      <c r="AR51" s="202">
        <v>19.04</v>
      </c>
      <c r="AS51" s="202">
        <v>31.1</v>
      </c>
      <c r="AT51" s="202">
        <v>18.05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10.35</v>
      </c>
      <c r="J52" s="202">
        <v>2.41</v>
      </c>
      <c r="K52" s="202">
        <v>9.68</v>
      </c>
      <c r="L52" s="202">
        <v>0.36</v>
      </c>
      <c r="M52" s="202">
        <v>2.4300000000000002</v>
      </c>
      <c r="N52" s="202">
        <v>1.98</v>
      </c>
      <c r="O52" s="202">
        <v>2.8</v>
      </c>
      <c r="P52" s="202">
        <v>0.95</v>
      </c>
      <c r="Q52" s="202">
        <v>0.34</v>
      </c>
      <c r="R52" s="202">
        <v>0.7</v>
      </c>
      <c r="S52" s="202">
        <v>0.44</v>
      </c>
      <c r="T52" s="202">
        <v>0</v>
      </c>
      <c r="U52" s="202">
        <v>2.36</v>
      </c>
      <c r="V52" s="202">
        <v>0.28999999999999998</v>
      </c>
      <c r="W52" s="202">
        <v>0.76</v>
      </c>
      <c r="X52" s="202">
        <v>2.48</v>
      </c>
      <c r="Y52" s="202">
        <v>0</v>
      </c>
      <c r="Z52" s="202">
        <v>2.33</v>
      </c>
      <c r="AA52" s="202">
        <v>1.51</v>
      </c>
      <c r="AB52" s="202">
        <v>0</v>
      </c>
      <c r="AC52" s="202">
        <v>1.25</v>
      </c>
      <c r="AD52" s="202">
        <v>12.46</v>
      </c>
      <c r="AE52" s="202">
        <v>0</v>
      </c>
      <c r="AF52" s="202">
        <v>0</v>
      </c>
      <c r="AG52" s="202">
        <v>42.44</v>
      </c>
      <c r="AH52" s="202">
        <v>0</v>
      </c>
      <c r="AI52" s="202">
        <v>50.92</v>
      </c>
      <c r="AJ52" s="202">
        <v>0</v>
      </c>
      <c r="AK52" s="202">
        <v>99.61</v>
      </c>
      <c r="AL52" s="202">
        <v>0</v>
      </c>
      <c r="AM52" s="202">
        <v>0</v>
      </c>
      <c r="AN52" s="202">
        <v>0</v>
      </c>
      <c r="AO52" s="202">
        <v>308.17</v>
      </c>
      <c r="AP52" s="202">
        <v>0</v>
      </c>
      <c r="AQ52" s="202">
        <v>0</v>
      </c>
      <c r="AR52" s="202">
        <v>18.96</v>
      </c>
      <c r="AS52" s="202">
        <v>31.1</v>
      </c>
      <c r="AT52" s="202">
        <v>18.05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10.35</v>
      </c>
      <c r="J53" s="202">
        <v>2.41</v>
      </c>
      <c r="K53" s="202">
        <v>9.69</v>
      </c>
      <c r="L53" s="202">
        <v>0.36</v>
      </c>
      <c r="M53" s="202">
        <v>2.4300000000000002</v>
      </c>
      <c r="N53" s="202">
        <v>1.98</v>
      </c>
      <c r="O53" s="202">
        <v>2.8</v>
      </c>
      <c r="P53" s="202">
        <v>0.95</v>
      </c>
      <c r="Q53" s="202">
        <v>0.34</v>
      </c>
      <c r="R53" s="202">
        <v>0.7</v>
      </c>
      <c r="S53" s="202">
        <v>0.44</v>
      </c>
      <c r="T53" s="202">
        <v>0</v>
      </c>
      <c r="U53" s="202">
        <v>2.36</v>
      </c>
      <c r="V53" s="202">
        <v>0.28999999999999998</v>
      </c>
      <c r="W53" s="202">
        <v>0.76</v>
      </c>
      <c r="X53" s="202">
        <v>2.48</v>
      </c>
      <c r="Y53" s="202">
        <v>0</v>
      </c>
      <c r="Z53" s="202">
        <v>2.33</v>
      </c>
      <c r="AA53" s="202">
        <v>1.51</v>
      </c>
      <c r="AB53" s="202">
        <v>0</v>
      </c>
      <c r="AC53" s="202">
        <v>1.25</v>
      </c>
      <c r="AD53" s="202">
        <v>12.46</v>
      </c>
      <c r="AE53" s="202">
        <v>0</v>
      </c>
      <c r="AF53" s="202">
        <v>0</v>
      </c>
      <c r="AG53" s="202">
        <v>42.44</v>
      </c>
      <c r="AH53" s="202">
        <v>0</v>
      </c>
      <c r="AI53" s="202">
        <v>50.92</v>
      </c>
      <c r="AJ53" s="202">
        <v>0</v>
      </c>
      <c r="AK53" s="202">
        <v>99.61</v>
      </c>
      <c r="AL53" s="202">
        <v>0</v>
      </c>
      <c r="AM53" s="202">
        <v>0</v>
      </c>
      <c r="AN53" s="202">
        <v>0</v>
      </c>
      <c r="AO53" s="202">
        <v>308.17</v>
      </c>
      <c r="AP53" s="202">
        <v>0</v>
      </c>
      <c r="AQ53" s="202">
        <v>0</v>
      </c>
      <c r="AR53" s="202">
        <v>18.96</v>
      </c>
      <c r="AS53" s="202">
        <v>31.1</v>
      </c>
      <c r="AT53" s="202">
        <v>18.05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10.35</v>
      </c>
      <c r="J54" s="202">
        <v>2.41</v>
      </c>
      <c r="K54" s="202">
        <v>9.24</v>
      </c>
      <c r="L54" s="202">
        <v>0.36</v>
      </c>
      <c r="M54" s="202">
        <v>2.4300000000000002</v>
      </c>
      <c r="N54" s="202">
        <v>1.98</v>
      </c>
      <c r="O54" s="202">
        <v>2.8</v>
      </c>
      <c r="P54" s="202">
        <v>0.95</v>
      </c>
      <c r="Q54" s="202">
        <v>0.34</v>
      </c>
      <c r="R54" s="202">
        <v>0.7</v>
      </c>
      <c r="S54" s="202">
        <v>0.44</v>
      </c>
      <c r="T54" s="202">
        <v>0</v>
      </c>
      <c r="U54" s="202">
        <v>2.36</v>
      </c>
      <c r="V54" s="202">
        <v>0</v>
      </c>
      <c r="W54" s="202">
        <v>0.76</v>
      </c>
      <c r="X54" s="202">
        <v>2.48</v>
      </c>
      <c r="Y54" s="202">
        <v>0</v>
      </c>
      <c r="Z54" s="202">
        <v>2.33</v>
      </c>
      <c r="AA54" s="202">
        <v>1.51</v>
      </c>
      <c r="AB54" s="202">
        <v>0</v>
      </c>
      <c r="AC54" s="202">
        <v>1.25</v>
      </c>
      <c r="AD54" s="202">
        <v>12.46</v>
      </c>
      <c r="AE54" s="202">
        <v>0</v>
      </c>
      <c r="AF54" s="202">
        <v>0</v>
      </c>
      <c r="AG54" s="202">
        <v>42.44</v>
      </c>
      <c r="AH54" s="202">
        <v>0</v>
      </c>
      <c r="AI54" s="202">
        <v>50.92</v>
      </c>
      <c r="AJ54" s="202">
        <v>0</v>
      </c>
      <c r="AK54" s="202">
        <v>99.61</v>
      </c>
      <c r="AL54" s="202">
        <v>0</v>
      </c>
      <c r="AM54" s="202">
        <v>0</v>
      </c>
      <c r="AN54" s="202">
        <v>0</v>
      </c>
      <c r="AO54" s="202">
        <v>308.17</v>
      </c>
      <c r="AP54" s="202">
        <v>0</v>
      </c>
      <c r="AQ54" s="202">
        <v>0</v>
      </c>
      <c r="AR54" s="202">
        <v>18.86</v>
      </c>
      <c r="AS54" s="202">
        <v>31.1</v>
      </c>
      <c r="AT54" s="202">
        <v>18.05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10.35</v>
      </c>
      <c r="J55" s="202">
        <v>2.41</v>
      </c>
      <c r="K55" s="202">
        <v>9.68</v>
      </c>
      <c r="L55" s="202">
        <v>0.36</v>
      </c>
      <c r="M55" s="202">
        <v>2.4300000000000002</v>
      </c>
      <c r="N55" s="202">
        <v>1.98</v>
      </c>
      <c r="O55" s="202">
        <v>2.8</v>
      </c>
      <c r="P55" s="202">
        <v>0.95</v>
      </c>
      <c r="Q55" s="202">
        <v>0.34</v>
      </c>
      <c r="R55" s="202">
        <v>0.7</v>
      </c>
      <c r="S55" s="202">
        <v>0.44</v>
      </c>
      <c r="T55" s="202">
        <v>0</v>
      </c>
      <c r="U55" s="202">
        <v>2.36</v>
      </c>
      <c r="V55" s="202">
        <v>0</v>
      </c>
      <c r="W55" s="202">
        <v>0.76</v>
      </c>
      <c r="X55" s="202">
        <v>2.48</v>
      </c>
      <c r="Y55" s="202">
        <v>0</v>
      </c>
      <c r="Z55" s="202">
        <v>2.33</v>
      </c>
      <c r="AA55" s="202">
        <v>1.51</v>
      </c>
      <c r="AB55" s="202">
        <v>0</v>
      </c>
      <c r="AC55" s="202">
        <v>1.25</v>
      </c>
      <c r="AD55" s="202">
        <v>12.46</v>
      </c>
      <c r="AE55" s="202">
        <v>0</v>
      </c>
      <c r="AF55" s="202">
        <v>0</v>
      </c>
      <c r="AG55" s="202">
        <v>42.44</v>
      </c>
      <c r="AH55" s="202">
        <v>0</v>
      </c>
      <c r="AI55" s="202">
        <v>50.92</v>
      </c>
      <c r="AJ55" s="202">
        <v>0</v>
      </c>
      <c r="AK55" s="202">
        <v>99.61</v>
      </c>
      <c r="AL55" s="202">
        <v>0</v>
      </c>
      <c r="AM55" s="202">
        <v>0</v>
      </c>
      <c r="AN55" s="202">
        <v>0</v>
      </c>
      <c r="AO55" s="202">
        <v>308.17</v>
      </c>
      <c r="AP55" s="202">
        <v>0</v>
      </c>
      <c r="AQ55" s="202">
        <v>0</v>
      </c>
      <c r="AR55" s="202">
        <v>18.86</v>
      </c>
      <c r="AS55" s="202">
        <v>31.1</v>
      </c>
      <c r="AT55" s="202">
        <v>18.05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10.35</v>
      </c>
      <c r="J56" s="202">
        <v>2.41</v>
      </c>
      <c r="K56" s="202">
        <v>9.68</v>
      </c>
      <c r="L56" s="202">
        <v>0.36</v>
      </c>
      <c r="M56" s="202">
        <v>2.4300000000000002</v>
      </c>
      <c r="N56" s="202">
        <v>1.98</v>
      </c>
      <c r="O56" s="202">
        <v>2.8</v>
      </c>
      <c r="P56" s="202">
        <v>0.95</v>
      </c>
      <c r="Q56" s="202">
        <v>0.34</v>
      </c>
      <c r="R56" s="202">
        <v>0.7</v>
      </c>
      <c r="S56" s="202">
        <v>0.44</v>
      </c>
      <c r="T56" s="202">
        <v>0</v>
      </c>
      <c r="U56" s="202">
        <v>2.36</v>
      </c>
      <c r="V56" s="202">
        <v>0</v>
      </c>
      <c r="W56" s="202">
        <v>0.76</v>
      </c>
      <c r="X56" s="202">
        <v>2.48</v>
      </c>
      <c r="Y56" s="202">
        <v>0</v>
      </c>
      <c r="Z56" s="202">
        <v>2.33</v>
      </c>
      <c r="AA56" s="202">
        <v>1.51</v>
      </c>
      <c r="AB56" s="202">
        <v>0</v>
      </c>
      <c r="AC56" s="202">
        <v>1.25</v>
      </c>
      <c r="AD56" s="202">
        <v>12.46</v>
      </c>
      <c r="AE56" s="202">
        <v>0</v>
      </c>
      <c r="AF56" s="202">
        <v>0</v>
      </c>
      <c r="AG56" s="202">
        <v>42.44</v>
      </c>
      <c r="AH56" s="202">
        <v>0</v>
      </c>
      <c r="AI56" s="202">
        <v>50.92</v>
      </c>
      <c r="AJ56" s="202">
        <v>0</v>
      </c>
      <c r="AK56" s="202">
        <v>99.61</v>
      </c>
      <c r="AL56" s="202">
        <v>0</v>
      </c>
      <c r="AM56" s="202">
        <v>0</v>
      </c>
      <c r="AN56" s="202">
        <v>0</v>
      </c>
      <c r="AO56" s="202">
        <v>308.17</v>
      </c>
      <c r="AP56" s="202">
        <v>0</v>
      </c>
      <c r="AQ56" s="202">
        <v>0</v>
      </c>
      <c r="AR56" s="202">
        <v>18.86</v>
      </c>
      <c r="AS56" s="202">
        <v>31.1</v>
      </c>
      <c r="AT56" s="202">
        <v>18.05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10.35</v>
      </c>
      <c r="J57" s="202">
        <v>2.41</v>
      </c>
      <c r="K57" s="202">
        <v>12.83</v>
      </c>
      <c r="L57" s="202">
        <v>0.36</v>
      </c>
      <c r="M57" s="202">
        <v>2.4300000000000002</v>
      </c>
      <c r="N57" s="202">
        <v>1.98</v>
      </c>
      <c r="O57" s="202">
        <v>2.8</v>
      </c>
      <c r="P57" s="202">
        <v>0.95</v>
      </c>
      <c r="Q57" s="202">
        <v>0.34</v>
      </c>
      <c r="R57" s="202">
        <v>0.7</v>
      </c>
      <c r="S57" s="202">
        <v>0.44</v>
      </c>
      <c r="T57" s="202">
        <v>0</v>
      </c>
      <c r="U57" s="202">
        <v>2.36</v>
      </c>
      <c r="V57" s="202">
        <v>0</v>
      </c>
      <c r="W57" s="202">
        <v>0.76</v>
      </c>
      <c r="X57" s="202">
        <v>2.48</v>
      </c>
      <c r="Y57" s="202">
        <v>0</v>
      </c>
      <c r="Z57" s="202">
        <v>2.33</v>
      </c>
      <c r="AA57" s="202">
        <v>1.51</v>
      </c>
      <c r="AB57" s="202">
        <v>0</v>
      </c>
      <c r="AC57" s="202">
        <v>1.25</v>
      </c>
      <c r="AD57" s="202">
        <v>12.46</v>
      </c>
      <c r="AE57" s="202">
        <v>0</v>
      </c>
      <c r="AF57" s="202">
        <v>0</v>
      </c>
      <c r="AG57" s="202">
        <v>42.44</v>
      </c>
      <c r="AH57" s="202">
        <v>0</v>
      </c>
      <c r="AI57" s="202">
        <v>50.92</v>
      </c>
      <c r="AJ57" s="202">
        <v>0</v>
      </c>
      <c r="AK57" s="202">
        <v>99.61</v>
      </c>
      <c r="AL57" s="202">
        <v>0</v>
      </c>
      <c r="AM57" s="202">
        <v>0</v>
      </c>
      <c r="AN57" s="202">
        <v>0</v>
      </c>
      <c r="AO57" s="202">
        <v>308.17</v>
      </c>
      <c r="AP57" s="202">
        <v>0</v>
      </c>
      <c r="AQ57" s="202">
        <v>0</v>
      </c>
      <c r="AR57" s="202">
        <v>18.86</v>
      </c>
      <c r="AS57" s="202">
        <v>31.1</v>
      </c>
      <c r="AT57" s="202">
        <v>18.05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10.35</v>
      </c>
      <c r="J58" s="202">
        <v>2.41</v>
      </c>
      <c r="K58" s="202">
        <v>5.34</v>
      </c>
      <c r="L58" s="202">
        <v>0.36</v>
      </c>
      <c r="M58" s="202">
        <v>2.4300000000000002</v>
      </c>
      <c r="N58" s="202">
        <v>1.98</v>
      </c>
      <c r="O58" s="202">
        <v>2.8</v>
      </c>
      <c r="P58" s="202">
        <v>0.95</v>
      </c>
      <c r="Q58" s="202">
        <v>0.34</v>
      </c>
      <c r="R58" s="202">
        <v>0.7</v>
      </c>
      <c r="S58" s="202">
        <v>0.44</v>
      </c>
      <c r="T58" s="202">
        <v>0</v>
      </c>
      <c r="U58" s="202">
        <v>2.36</v>
      </c>
      <c r="V58" s="202">
        <v>0</v>
      </c>
      <c r="W58" s="202">
        <v>0.76</v>
      </c>
      <c r="X58" s="202">
        <v>2.48</v>
      </c>
      <c r="Y58" s="202">
        <v>0</v>
      </c>
      <c r="Z58" s="202">
        <v>2.33</v>
      </c>
      <c r="AA58" s="202">
        <v>1.51</v>
      </c>
      <c r="AB58" s="202">
        <v>0</v>
      </c>
      <c r="AC58" s="202">
        <v>1.25</v>
      </c>
      <c r="AD58" s="202">
        <v>12.46</v>
      </c>
      <c r="AE58" s="202">
        <v>0</v>
      </c>
      <c r="AF58" s="202">
        <v>0</v>
      </c>
      <c r="AG58" s="202">
        <v>42.44</v>
      </c>
      <c r="AH58" s="202">
        <v>0</v>
      </c>
      <c r="AI58" s="202">
        <v>50.92</v>
      </c>
      <c r="AJ58" s="202">
        <v>0</v>
      </c>
      <c r="AK58" s="202">
        <v>99.61</v>
      </c>
      <c r="AL58" s="202">
        <v>0</v>
      </c>
      <c r="AM58" s="202">
        <v>0</v>
      </c>
      <c r="AN58" s="202">
        <v>0</v>
      </c>
      <c r="AO58" s="202">
        <v>308.17</v>
      </c>
      <c r="AP58" s="202">
        <v>0</v>
      </c>
      <c r="AQ58" s="202">
        <v>0</v>
      </c>
      <c r="AR58" s="202">
        <v>18.77</v>
      </c>
      <c r="AS58" s="202">
        <v>31.1</v>
      </c>
      <c r="AT58" s="202">
        <v>18.05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10.35</v>
      </c>
      <c r="J59" s="202">
        <v>2.41</v>
      </c>
      <c r="K59" s="202">
        <v>9.31</v>
      </c>
      <c r="L59" s="202">
        <v>0.36</v>
      </c>
      <c r="M59" s="202">
        <v>2.4300000000000002</v>
      </c>
      <c r="N59" s="202">
        <v>1.98</v>
      </c>
      <c r="O59" s="202">
        <v>2.8</v>
      </c>
      <c r="P59" s="202">
        <v>0.95</v>
      </c>
      <c r="Q59" s="202">
        <v>0.34</v>
      </c>
      <c r="R59" s="202">
        <v>0.7</v>
      </c>
      <c r="S59" s="202">
        <v>0.44</v>
      </c>
      <c r="T59" s="202">
        <v>0</v>
      </c>
      <c r="U59" s="202">
        <v>2.36</v>
      </c>
      <c r="V59" s="202">
        <v>0</v>
      </c>
      <c r="W59" s="202">
        <v>0.76</v>
      </c>
      <c r="X59" s="202">
        <v>2.48</v>
      </c>
      <c r="Y59" s="202">
        <v>0</v>
      </c>
      <c r="Z59" s="202">
        <v>2.33</v>
      </c>
      <c r="AA59" s="202">
        <v>1.51</v>
      </c>
      <c r="AB59" s="202">
        <v>0</v>
      </c>
      <c r="AC59" s="202">
        <v>1.25</v>
      </c>
      <c r="AD59" s="202">
        <v>12.46</v>
      </c>
      <c r="AE59" s="202">
        <v>0</v>
      </c>
      <c r="AF59" s="202">
        <v>0</v>
      </c>
      <c r="AG59" s="202">
        <v>42.44</v>
      </c>
      <c r="AH59" s="202">
        <v>0</v>
      </c>
      <c r="AI59" s="202">
        <v>50.92</v>
      </c>
      <c r="AJ59" s="202">
        <v>0</v>
      </c>
      <c r="AK59" s="202">
        <v>99.61</v>
      </c>
      <c r="AL59" s="202">
        <v>0</v>
      </c>
      <c r="AM59" s="202">
        <v>0</v>
      </c>
      <c r="AN59" s="202">
        <v>0</v>
      </c>
      <c r="AO59" s="202">
        <v>308.17</v>
      </c>
      <c r="AP59" s="202">
        <v>0</v>
      </c>
      <c r="AQ59" s="202">
        <v>0</v>
      </c>
      <c r="AR59" s="202">
        <v>18.86</v>
      </c>
      <c r="AS59" s="202">
        <v>31.1</v>
      </c>
      <c r="AT59" s="202">
        <v>18.05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10.35</v>
      </c>
      <c r="J60" s="202">
        <v>2.41</v>
      </c>
      <c r="K60" s="202">
        <v>9.31</v>
      </c>
      <c r="L60" s="202">
        <v>0.36</v>
      </c>
      <c r="M60" s="202">
        <v>2.4300000000000002</v>
      </c>
      <c r="N60" s="202">
        <v>1.98</v>
      </c>
      <c r="O60" s="202">
        <v>2.8</v>
      </c>
      <c r="P60" s="202">
        <v>0.95</v>
      </c>
      <c r="Q60" s="202">
        <v>0.34</v>
      </c>
      <c r="R60" s="202">
        <v>0.7</v>
      </c>
      <c r="S60" s="202">
        <v>0.44</v>
      </c>
      <c r="T60" s="202">
        <v>0</v>
      </c>
      <c r="U60" s="202">
        <v>2.36</v>
      </c>
      <c r="V60" s="202">
        <v>0</v>
      </c>
      <c r="W60" s="202">
        <v>0.76</v>
      </c>
      <c r="X60" s="202">
        <v>2.48</v>
      </c>
      <c r="Y60" s="202">
        <v>0</v>
      </c>
      <c r="Z60" s="202">
        <v>2.33</v>
      </c>
      <c r="AA60" s="202">
        <v>1.51</v>
      </c>
      <c r="AB60" s="202">
        <v>0</v>
      </c>
      <c r="AC60" s="202">
        <v>1.25</v>
      </c>
      <c r="AD60" s="202">
        <v>12.46</v>
      </c>
      <c r="AE60" s="202">
        <v>0</v>
      </c>
      <c r="AF60" s="202">
        <v>0</v>
      </c>
      <c r="AG60" s="202">
        <v>42.44</v>
      </c>
      <c r="AH60" s="202">
        <v>0</v>
      </c>
      <c r="AI60" s="202">
        <v>50.92</v>
      </c>
      <c r="AJ60" s="202">
        <v>0</v>
      </c>
      <c r="AK60" s="202">
        <v>99.61</v>
      </c>
      <c r="AL60" s="202">
        <v>0</v>
      </c>
      <c r="AM60" s="202">
        <v>0</v>
      </c>
      <c r="AN60" s="202">
        <v>0</v>
      </c>
      <c r="AO60" s="202">
        <v>308.17</v>
      </c>
      <c r="AP60" s="202">
        <v>0</v>
      </c>
      <c r="AQ60" s="202">
        <v>0</v>
      </c>
      <c r="AR60" s="202">
        <v>18.77</v>
      </c>
      <c r="AS60" s="202">
        <v>31.1</v>
      </c>
      <c r="AT60" s="202">
        <v>18.05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10.35</v>
      </c>
      <c r="J61" s="202">
        <v>2.41</v>
      </c>
      <c r="K61" s="202">
        <v>14.07</v>
      </c>
      <c r="L61" s="202">
        <v>0.36</v>
      </c>
      <c r="M61" s="202">
        <v>2.4300000000000002</v>
      </c>
      <c r="N61" s="202">
        <v>1.98</v>
      </c>
      <c r="O61" s="202">
        <v>2.8</v>
      </c>
      <c r="P61" s="202">
        <v>0.95</v>
      </c>
      <c r="Q61" s="202">
        <v>0.34</v>
      </c>
      <c r="R61" s="202">
        <v>0.7</v>
      </c>
      <c r="S61" s="202">
        <v>0.44</v>
      </c>
      <c r="T61" s="202">
        <v>0</v>
      </c>
      <c r="U61" s="202">
        <v>2.36</v>
      </c>
      <c r="V61" s="202">
        <v>0</v>
      </c>
      <c r="W61" s="202">
        <v>0.76</v>
      </c>
      <c r="X61" s="202">
        <v>2.48</v>
      </c>
      <c r="Y61" s="202">
        <v>0</v>
      </c>
      <c r="Z61" s="202">
        <v>2.33</v>
      </c>
      <c r="AA61" s="202">
        <v>1.51</v>
      </c>
      <c r="AB61" s="202">
        <v>0</v>
      </c>
      <c r="AC61" s="202">
        <v>0.83</v>
      </c>
      <c r="AD61" s="202">
        <v>12.46</v>
      </c>
      <c r="AE61" s="202">
        <v>0</v>
      </c>
      <c r="AF61" s="202">
        <v>0</v>
      </c>
      <c r="AG61" s="202">
        <v>42.44</v>
      </c>
      <c r="AH61" s="202">
        <v>0</v>
      </c>
      <c r="AI61" s="202">
        <v>50.92</v>
      </c>
      <c r="AJ61" s="202">
        <v>0</v>
      </c>
      <c r="AK61" s="202">
        <v>99.61</v>
      </c>
      <c r="AL61" s="202">
        <v>0</v>
      </c>
      <c r="AM61" s="202">
        <v>0</v>
      </c>
      <c r="AN61" s="202">
        <v>0</v>
      </c>
      <c r="AO61" s="202">
        <v>308.17</v>
      </c>
      <c r="AP61" s="202">
        <v>0</v>
      </c>
      <c r="AQ61" s="202">
        <v>0</v>
      </c>
      <c r="AR61" s="202">
        <v>18.77</v>
      </c>
      <c r="AS61" s="202">
        <v>31.1</v>
      </c>
      <c r="AT61" s="202">
        <v>18.05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10.35</v>
      </c>
      <c r="J62" s="202">
        <v>2.41</v>
      </c>
      <c r="K62" s="202">
        <v>0</v>
      </c>
      <c r="L62" s="202">
        <v>0.36</v>
      </c>
      <c r="M62" s="202">
        <v>2.4300000000000002</v>
      </c>
      <c r="N62" s="202">
        <v>1.98</v>
      </c>
      <c r="O62" s="202">
        <v>2.8</v>
      </c>
      <c r="P62" s="202">
        <v>0.95</v>
      </c>
      <c r="Q62" s="202">
        <v>0.34</v>
      </c>
      <c r="R62" s="202">
        <v>0.7</v>
      </c>
      <c r="S62" s="202">
        <v>0.44</v>
      </c>
      <c r="T62" s="202">
        <v>0</v>
      </c>
      <c r="U62" s="202">
        <v>2.36</v>
      </c>
      <c r="V62" s="202">
        <v>0</v>
      </c>
      <c r="W62" s="202">
        <v>0.76</v>
      </c>
      <c r="X62" s="202">
        <v>2.48</v>
      </c>
      <c r="Y62" s="202">
        <v>0</v>
      </c>
      <c r="Z62" s="202">
        <v>2.33</v>
      </c>
      <c r="AA62" s="202">
        <v>1.51</v>
      </c>
      <c r="AB62" s="202">
        <v>0</v>
      </c>
      <c r="AC62" s="202">
        <v>0.83</v>
      </c>
      <c r="AD62" s="202">
        <v>12.46</v>
      </c>
      <c r="AE62" s="202">
        <v>0</v>
      </c>
      <c r="AF62" s="202">
        <v>0</v>
      </c>
      <c r="AG62" s="202">
        <v>42.44</v>
      </c>
      <c r="AH62" s="202">
        <v>0</v>
      </c>
      <c r="AI62" s="202">
        <v>50.92</v>
      </c>
      <c r="AJ62" s="202">
        <v>0</v>
      </c>
      <c r="AK62" s="202">
        <v>99.61</v>
      </c>
      <c r="AL62" s="202">
        <v>0</v>
      </c>
      <c r="AM62" s="202">
        <v>0</v>
      </c>
      <c r="AN62" s="202">
        <v>0</v>
      </c>
      <c r="AO62" s="202">
        <v>308.17</v>
      </c>
      <c r="AP62" s="202">
        <v>0</v>
      </c>
      <c r="AQ62" s="202">
        <v>0</v>
      </c>
      <c r="AR62" s="202">
        <v>18.77</v>
      </c>
      <c r="AS62" s="202">
        <v>31.1</v>
      </c>
      <c r="AT62" s="202">
        <v>18.05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10.35</v>
      </c>
      <c r="J63" s="202">
        <v>2.41</v>
      </c>
      <c r="K63" s="202">
        <v>9.68</v>
      </c>
      <c r="L63" s="202">
        <v>0.36</v>
      </c>
      <c r="M63" s="202">
        <v>2.4300000000000002</v>
      </c>
      <c r="N63" s="202">
        <v>1.98</v>
      </c>
      <c r="O63" s="202">
        <v>2.8</v>
      </c>
      <c r="P63" s="202">
        <v>0.95</v>
      </c>
      <c r="Q63" s="202">
        <v>0.34</v>
      </c>
      <c r="R63" s="202">
        <v>0.7</v>
      </c>
      <c r="S63" s="202">
        <v>0.44</v>
      </c>
      <c r="T63" s="202">
        <v>0</v>
      </c>
      <c r="U63" s="202">
        <v>2.36</v>
      </c>
      <c r="V63" s="202">
        <v>0.28999999999999998</v>
      </c>
      <c r="W63" s="202">
        <v>0.76</v>
      </c>
      <c r="X63" s="202">
        <v>2.48</v>
      </c>
      <c r="Y63" s="202">
        <v>0</v>
      </c>
      <c r="Z63" s="202">
        <v>2.33</v>
      </c>
      <c r="AA63" s="202">
        <v>1.51</v>
      </c>
      <c r="AB63" s="202">
        <v>0</v>
      </c>
      <c r="AC63" s="202">
        <v>0.83</v>
      </c>
      <c r="AD63" s="202">
        <v>12.46</v>
      </c>
      <c r="AE63" s="202">
        <v>0</v>
      </c>
      <c r="AF63" s="202">
        <v>0</v>
      </c>
      <c r="AG63" s="202">
        <v>42.44</v>
      </c>
      <c r="AH63" s="202">
        <v>0</v>
      </c>
      <c r="AI63" s="202">
        <v>50.92</v>
      </c>
      <c r="AJ63" s="202">
        <v>0</v>
      </c>
      <c r="AK63" s="202">
        <v>99.61</v>
      </c>
      <c r="AL63" s="202">
        <v>0</v>
      </c>
      <c r="AM63" s="202">
        <v>0</v>
      </c>
      <c r="AN63" s="202">
        <v>0</v>
      </c>
      <c r="AO63" s="202">
        <v>308.17</v>
      </c>
      <c r="AP63" s="202">
        <v>0</v>
      </c>
      <c r="AQ63" s="202">
        <v>0</v>
      </c>
      <c r="AR63" s="202">
        <v>18.77</v>
      </c>
      <c r="AS63" s="202">
        <v>31.1</v>
      </c>
      <c r="AT63" s="202">
        <v>18.05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10.35</v>
      </c>
      <c r="J64" s="202">
        <v>2.41</v>
      </c>
      <c r="K64" s="202">
        <v>9.68</v>
      </c>
      <c r="L64" s="202">
        <v>0.36</v>
      </c>
      <c r="M64" s="202">
        <v>2.4300000000000002</v>
      </c>
      <c r="N64" s="202">
        <v>1.98</v>
      </c>
      <c r="O64" s="202">
        <v>2.8</v>
      </c>
      <c r="P64" s="202">
        <v>0.95</v>
      </c>
      <c r="Q64" s="202">
        <v>0.34</v>
      </c>
      <c r="R64" s="202">
        <v>0.7</v>
      </c>
      <c r="S64" s="202">
        <v>0.44</v>
      </c>
      <c r="T64" s="202">
        <v>0</v>
      </c>
      <c r="U64" s="202">
        <v>2.36</v>
      </c>
      <c r="V64" s="202">
        <v>0.28999999999999998</v>
      </c>
      <c r="W64" s="202">
        <v>0.76</v>
      </c>
      <c r="X64" s="202">
        <v>2.48</v>
      </c>
      <c r="Y64" s="202">
        <v>0</v>
      </c>
      <c r="Z64" s="202">
        <v>2.33</v>
      </c>
      <c r="AA64" s="202">
        <v>1.51</v>
      </c>
      <c r="AB64" s="202">
        <v>0</v>
      </c>
      <c r="AC64" s="202">
        <v>0.83</v>
      </c>
      <c r="AD64" s="202">
        <v>12.46</v>
      </c>
      <c r="AE64" s="202">
        <v>0</v>
      </c>
      <c r="AF64" s="202">
        <v>0</v>
      </c>
      <c r="AG64" s="202">
        <v>42.44</v>
      </c>
      <c r="AH64" s="202">
        <v>0</v>
      </c>
      <c r="AI64" s="202">
        <v>50.92</v>
      </c>
      <c r="AJ64" s="202">
        <v>0</v>
      </c>
      <c r="AK64" s="202">
        <v>99.61</v>
      </c>
      <c r="AL64" s="202">
        <v>0</v>
      </c>
      <c r="AM64" s="202">
        <v>0</v>
      </c>
      <c r="AN64" s="202">
        <v>0</v>
      </c>
      <c r="AO64" s="202">
        <v>308.17</v>
      </c>
      <c r="AP64" s="202">
        <v>0</v>
      </c>
      <c r="AQ64" s="202">
        <v>0</v>
      </c>
      <c r="AR64" s="202">
        <v>18.77</v>
      </c>
      <c r="AS64" s="202">
        <v>31.1</v>
      </c>
      <c r="AT64" s="202">
        <v>18.05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10.35</v>
      </c>
      <c r="J65" s="202">
        <v>2.41</v>
      </c>
      <c r="K65" s="202">
        <v>9.68</v>
      </c>
      <c r="L65" s="202">
        <v>0.36</v>
      </c>
      <c r="M65" s="202">
        <v>2.4300000000000002</v>
      </c>
      <c r="N65" s="202">
        <v>1.98</v>
      </c>
      <c r="O65" s="202">
        <v>2.8</v>
      </c>
      <c r="P65" s="202">
        <v>0.95</v>
      </c>
      <c r="Q65" s="202">
        <v>0.34</v>
      </c>
      <c r="R65" s="202">
        <v>0.7</v>
      </c>
      <c r="S65" s="202">
        <v>0.44</v>
      </c>
      <c r="T65" s="202">
        <v>0</v>
      </c>
      <c r="U65" s="202">
        <v>2.36</v>
      </c>
      <c r="V65" s="202">
        <v>0.28999999999999998</v>
      </c>
      <c r="W65" s="202">
        <v>0.76</v>
      </c>
      <c r="X65" s="202">
        <v>2.48</v>
      </c>
      <c r="Y65" s="202">
        <v>0</v>
      </c>
      <c r="Z65" s="202">
        <v>2.33</v>
      </c>
      <c r="AA65" s="202">
        <v>1.51</v>
      </c>
      <c r="AB65" s="202">
        <v>0</v>
      </c>
      <c r="AC65" s="202">
        <v>0.83</v>
      </c>
      <c r="AD65" s="202">
        <v>12.46</v>
      </c>
      <c r="AE65" s="202">
        <v>0</v>
      </c>
      <c r="AF65" s="202">
        <v>0</v>
      </c>
      <c r="AG65" s="202">
        <v>42.44</v>
      </c>
      <c r="AH65" s="202">
        <v>0</v>
      </c>
      <c r="AI65" s="202">
        <v>50.92</v>
      </c>
      <c r="AJ65" s="202">
        <v>0</v>
      </c>
      <c r="AK65" s="202">
        <v>99.61</v>
      </c>
      <c r="AL65" s="202">
        <v>0</v>
      </c>
      <c r="AM65" s="202">
        <v>0</v>
      </c>
      <c r="AN65" s="202">
        <v>0</v>
      </c>
      <c r="AO65" s="202">
        <v>308.17</v>
      </c>
      <c r="AP65" s="202">
        <v>0</v>
      </c>
      <c r="AQ65" s="202">
        <v>0</v>
      </c>
      <c r="AR65" s="202">
        <v>18.77</v>
      </c>
      <c r="AS65" s="202">
        <v>31.1</v>
      </c>
      <c r="AT65" s="202">
        <v>18.05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10.35</v>
      </c>
      <c r="J66" s="202">
        <v>2.41</v>
      </c>
      <c r="K66" s="202">
        <v>9.68</v>
      </c>
      <c r="L66" s="202">
        <v>0.36</v>
      </c>
      <c r="M66" s="202">
        <v>2.4300000000000002</v>
      </c>
      <c r="N66" s="202">
        <v>1.98</v>
      </c>
      <c r="O66" s="202">
        <v>2.8</v>
      </c>
      <c r="P66" s="202">
        <v>0.95</v>
      </c>
      <c r="Q66" s="202">
        <v>0.34</v>
      </c>
      <c r="R66" s="202">
        <v>0.7</v>
      </c>
      <c r="S66" s="202">
        <v>0.44</v>
      </c>
      <c r="T66" s="202">
        <v>0</v>
      </c>
      <c r="U66" s="202">
        <v>2.36</v>
      </c>
      <c r="V66" s="202">
        <v>0.28999999999999998</v>
      </c>
      <c r="W66" s="202">
        <v>0.76</v>
      </c>
      <c r="X66" s="202">
        <v>2.48</v>
      </c>
      <c r="Y66" s="202">
        <v>0</v>
      </c>
      <c r="Z66" s="202">
        <v>2.33</v>
      </c>
      <c r="AA66" s="202">
        <v>1.51</v>
      </c>
      <c r="AB66" s="202">
        <v>0</v>
      </c>
      <c r="AC66" s="202">
        <v>0.83</v>
      </c>
      <c r="AD66" s="202">
        <v>12.46</v>
      </c>
      <c r="AE66" s="202">
        <v>0</v>
      </c>
      <c r="AF66" s="202">
        <v>0</v>
      </c>
      <c r="AG66" s="202">
        <v>42.44</v>
      </c>
      <c r="AH66" s="202">
        <v>0</v>
      </c>
      <c r="AI66" s="202">
        <v>50.92</v>
      </c>
      <c r="AJ66" s="202">
        <v>0</v>
      </c>
      <c r="AK66" s="202">
        <v>99.61</v>
      </c>
      <c r="AL66" s="202">
        <v>0</v>
      </c>
      <c r="AM66" s="202">
        <v>0</v>
      </c>
      <c r="AN66" s="202">
        <v>0</v>
      </c>
      <c r="AO66" s="202">
        <v>308.17</v>
      </c>
      <c r="AP66" s="202">
        <v>0</v>
      </c>
      <c r="AQ66" s="202">
        <v>0</v>
      </c>
      <c r="AR66" s="202">
        <v>18.77</v>
      </c>
      <c r="AS66" s="202">
        <v>31.1</v>
      </c>
      <c r="AT66" s="202">
        <v>18.05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10.35</v>
      </c>
      <c r="J67" s="202">
        <v>2.41</v>
      </c>
      <c r="K67" s="202">
        <v>9.68</v>
      </c>
      <c r="L67" s="202">
        <v>0.36</v>
      </c>
      <c r="M67" s="202">
        <v>2.4300000000000002</v>
      </c>
      <c r="N67" s="202">
        <v>1.98</v>
      </c>
      <c r="O67" s="202">
        <v>2.8</v>
      </c>
      <c r="P67" s="202">
        <v>0.95</v>
      </c>
      <c r="Q67" s="202">
        <v>0.34</v>
      </c>
      <c r="R67" s="202">
        <v>1.63</v>
      </c>
      <c r="S67" s="202">
        <v>0.44</v>
      </c>
      <c r="T67" s="202">
        <v>0</v>
      </c>
      <c r="U67" s="202">
        <v>2.36</v>
      </c>
      <c r="V67" s="202">
        <v>0.28999999999999998</v>
      </c>
      <c r="W67" s="202">
        <v>0.76</v>
      </c>
      <c r="X67" s="202">
        <v>2.48</v>
      </c>
      <c r="Y67" s="202">
        <v>0</v>
      </c>
      <c r="Z67" s="202">
        <v>2.33</v>
      </c>
      <c r="AA67" s="202">
        <v>1.51</v>
      </c>
      <c r="AB67" s="202">
        <v>0</v>
      </c>
      <c r="AC67" s="202">
        <v>0.83</v>
      </c>
      <c r="AD67" s="202">
        <v>12.46</v>
      </c>
      <c r="AE67" s="202">
        <v>0</v>
      </c>
      <c r="AF67" s="202">
        <v>0</v>
      </c>
      <c r="AG67" s="202">
        <v>42.44</v>
      </c>
      <c r="AH67" s="202">
        <v>0</v>
      </c>
      <c r="AI67" s="202">
        <v>50.92</v>
      </c>
      <c r="AJ67" s="202">
        <v>0</v>
      </c>
      <c r="AK67" s="202">
        <v>99.61</v>
      </c>
      <c r="AL67" s="202">
        <v>0</v>
      </c>
      <c r="AM67" s="202">
        <v>0</v>
      </c>
      <c r="AN67" s="202">
        <v>0</v>
      </c>
      <c r="AO67" s="202">
        <v>308.17</v>
      </c>
      <c r="AP67" s="202">
        <v>0</v>
      </c>
      <c r="AQ67" s="202">
        <v>0</v>
      </c>
      <c r="AR67" s="202">
        <v>18.77</v>
      </c>
      <c r="AS67" s="202">
        <v>31.1</v>
      </c>
      <c r="AT67" s="202">
        <v>18.05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10.35</v>
      </c>
      <c r="J68" s="202">
        <v>2.41</v>
      </c>
      <c r="K68" s="202">
        <v>9.68</v>
      </c>
      <c r="L68" s="202">
        <v>0.36</v>
      </c>
      <c r="M68" s="202">
        <v>2.4300000000000002</v>
      </c>
      <c r="N68" s="202">
        <v>1.98</v>
      </c>
      <c r="O68" s="202">
        <v>2.8</v>
      </c>
      <c r="P68" s="202">
        <v>0.95</v>
      </c>
      <c r="Q68" s="202">
        <v>0.34</v>
      </c>
      <c r="R68" s="202">
        <v>0.71</v>
      </c>
      <c r="S68" s="202">
        <v>0.44</v>
      </c>
      <c r="T68" s="202">
        <v>0</v>
      </c>
      <c r="U68" s="202">
        <v>2.36</v>
      </c>
      <c r="V68" s="202">
        <v>0.28999999999999998</v>
      </c>
      <c r="W68" s="202">
        <v>0.76</v>
      </c>
      <c r="X68" s="202">
        <v>2.48</v>
      </c>
      <c r="Y68" s="202">
        <v>0</v>
      </c>
      <c r="Z68" s="202">
        <v>2.33</v>
      </c>
      <c r="AA68" s="202">
        <v>1.51</v>
      </c>
      <c r="AB68" s="202">
        <v>0</v>
      </c>
      <c r="AC68" s="202">
        <v>0.83</v>
      </c>
      <c r="AD68" s="202">
        <v>12.46</v>
      </c>
      <c r="AE68" s="202">
        <v>0</v>
      </c>
      <c r="AF68" s="202">
        <v>0</v>
      </c>
      <c r="AG68" s="202">
        <v>42.44</v>
      </c>
      <c r="AH68" s="202">
        <v>0</v>
      </c>
      <c r="AI68" s="202">
        <v>50.92</v>
      </c>
      <c r="AJ68" s="202">
        <v>0</v>
      </c>
      <c r="AK68" s="202">
        <v>99.61</v>
      </c>
      <c r="AL68" s="202">
        <v>0</v>
      </c>
      <c r="AM68" s="202">
        <v>0</v>
      </c>
      <c r="AN68" s="202">
        <v>0</v>
      </c>
      <c r="AO68" s="202">
        <v>308.17</v>
      </c>
      <c r="AP68" s="202">
        <v>0</v>
      </c>
      <c r="AQ68" s="202">
        <v>0</v>
      </c>
      <c r="AR68" s="202">
        <v>18.77</v>
      </c>
      <c r="AS68" s="202">
        <v>31.1</v>
      </c>
      <c r="AT68" s="202">
        <v>18.05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10.35</v>
      </c>
      <c r="J69" s="202">
        <v>2.41</v>
      </c>
      <c r="K69" s="202">
        <v>9.68</v>
      </c>
      <c r="L69" s="202">
        <v>0.36</v>
      </c>
      <c r="M69" s="202">
        <v>2.4300000000000002</v>
      </c>
      <c r="N69" s="202">
        <v>1.98</v>
      </c>
      <c r="O69" s="202">
        <v>2.8</v>
      </c>
      <c r="P69" s="202">
        <v>0.95</v>
      </c>
      <c r="Q69" s="202">
        <v>0.34</v>
      </c>
      <c r="R69" s="202">
        <v>0.71</v>
      </c>
      <c r="S69" s="202">
        <v>0.44</v>
      </c>
      <c r="T69" s="202">
        <v>0</v>
      </c>
      <c r="U69" s="202">
        <v>2.36</v>
      </c>
      <c r="V69" s="202">
        <v>0.28999999999999998</v>
      </c>
      <c r="W69" s="202">
        <v>0.76</v>
      </c>
      <c r="X69" s="202">
        <v>2.48</v>
      </c>
      <c r="Y69" s="202">
        <v>0</v>
      </c>
      <c r="Z69" s="202">
        <v>2.33</v>
      </c>
      <c r="AA69" s="202">
        <v>1.51</v>
      </c>
      <c r="AB69" s="202">
        <v>0</v>
      </c>
      <c r="AC69" s="202">
        <v>0.83</v>
      </c>
      <c r="AD69" s="202">
        <v>12.46</v>
      </c>
      <c r="AE69" s="202">
        <v>0</v>
      </c>
      <c r="AF69" s="202">
        <v>0</v>
      </c>
      <c r="AG69" s="202">
        <v>42.44</v>
      </c>
      <c r="AH69" s="202">
        <v>0</v>
      </c>
      <c r="AI69" s="202">
        <v>50.92</v>
      </c>
      <c r="AJ69" s="202">
        <v>0</v>
      </c>
      <c r="AK69" s="202">
        <v>99.61</v>
      </c>
      <c r="AL69" s="202">
        <v>0</v>
      </c>
      <c r="AM69" s="202">
        <v>0</v>
      </c>
      <c r="AN69" s="202">
        <v>0</v>
      </c>
      <c r="AO69" s="202">
        <v>308.17</v>
      </c>
      <c r="AP69" s="202">
        <v>0</v>
      </c>
      <c r="AQ69" s="202">
        <v>0</v>
      </c>
      <c r="AR69" s="202">
        <v>18.77</v>
      </c>
      <c r="AS69" s="202">
        <v>31.1</v>
      </c>
      <c r="AT69" s="202">
        <v>18.05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10.35</v>
      </c>
      <c r="J70" s="202">
        <v>2.41</v>
      </c>
      <c r="K70" s="202">
        <v>9.69</v>
      </c>
      <c r="L70" s="202">
        <v>0.36</v>
      </c>
      <c r="M70" s="202">
        <v>2.4300000000000002</v>
      </c>
      <c r="N70" s="202">
        <v>1.98</v>
      </c>
      <c r="O70" s="202">
        <v>2.8</v>
      </c>
      <c r="P70" s="202">
        <v>0.95</v>
      </c>
      <c r="Q70" s="202">
        <v>0.34</v>
      </c>
      <c r="R70" s="202">
        <v>0.71</v>
      </c>
      <c r="S70" s="202">
        <v>0.44</v>
      </c>
      <c r="T70" s="202">
        <v>0</v>
      </c>
      <c r="U70" s="202">
        <v>2.36</v>
      </c>
      <c r="V70" s="202">
        <v>0.28999999999999998</v>
      </c>
      <c r="W70" s="202">
        <v>0.76</v>
      </c>
      <c r="X70" s="202">
        <v>2.48</v>
      </c>
      <c r="Y70" s="202">
        <v>0</v>
      </c>
      <c r="Z70" s="202">
        <v>2.33</v>
      </c>
      <c r="AA70" s="202">
        <v>1.51</v>
      </c>
      <c r="AB70" s="202">
        <v>0</v>
      </c>
      <c r="AC70" s="202">
        <v>0.83</v>
      </c>
      <c r="AD70" s="202">
        <v>12.46</v>
      </c>
      <c r="AE70" s="202">
        <v>0</v>
      </c>
      <c r="AF70" s="202">
        <v>0</v>
      </c>
      <c r="AG70" s="202">
        <v>42.44</v>
      </c>
      <c r="AH70" s="202">
        <v>0</v>
      </c>
      <c r="AI70" s="202">
        <v>50.92</v>
      </c>
      <c r="AJ70" s="202">
        <v>0</v>
      </c>
      <c r="AK70" s="202">
        <v>99.61</v>
      </c>
      <c r="AL70" s="202">
        <v>0</v>
      </c>
      <c r="AM70" s="202">
        <v>0</v>
      </c>
      <c r="AN70" s="202">
        <v>0</v>
      </c>
      <c r="AO70" s="202">
        <v>308.17</v>
      </c>
      <c r="AP70" s="202">
        <v>0</v>
      </c>
      <c r="AQ70" s="202">
        <v>0</v>
      </c>
      <c r="AR70" s="202">
        <v>18.77</v>
      </c>
      <c r="AS70" s="202">
        <v>31.1</v>
      </c>
      <c r="AT70" s="202">
        <v>18.05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10.35</v>
      </c>
      <c r="J71" s="202">
        <v>2.41</v>
      </c>
      <c r="K71" s="202">
        <v>9.68</v>
      </c>
      <c r="L71" s="202">
        <v>0.36</v>
      </c>
      <c r="M71" s="202">
        <v>2.4300000000000002</v>
      </c>
      <c r="N71" s="202">
        <v>1.98</v>
      </c>
      <c r="O71" s="202">
        <v>2.8</v>
      </c>
      <c r="P71" s="202">
        <v>0.95</v>
      </c>
      <c r="Q71" s="202">
        <v>0.34</v>
      </c>
      <c r="R71" s="202">
        <v>0.71</v>
      </c>
      <c r="S71" s="202">
        <v>0.44</v>
      </c>
      <c r="T71" s="202">
        <v>0</v>
      </c>
      <c r="U71" s="202">
        <v>2.36</v>
      </c>
      <c r="V71" s="202">
        <v>0.28999999999999998</v>
      </c>
      <c r="W71" s="202">
        <v>0.76</v>
      </c>
      <c r="X71" s="202">
        <v>2.48</v>
      </c>
      <c r="Y71" s="202">
        <v>0</v>
      </c>
      <c r="Z71" s="202">
        <v>2.33</v>
      </c>
      <c r="AA71" s="202">
        <v>1.51</v>
      </c>
      <c r="AB71" s="202">
        <v>0</v>
      </c>
      <c r="AC71" s="202">
        <v>0.83</v>
      </c>
      <c r="AD71" s="202">
        <v>12.46</v>
      </c>
      <c r="AE71" s="202">
        <v>0</v>
      </c>
      <c r="AF71" s="202">
        <v>0</v>
      </c>
      <c r="AG71" s="202">
        <v>42.44</v>
      </c>
      <c r="AH71" s="202">
        <v>0</v>
      </c>
      <c r="AI71" s="202">
        <v>50.92</v>
      </c>
      <c r="AJ71" s="202">
        <v>0</v>
      </c>
      <c r="AK71" s="202">
        <v>99.61</v>
      </c>
      <c r="AL71" s="202">
        <v>0</v>
      </c>
      <c r="AM71" s="202">
        <v>0</v>
      </c>
      <c r="AN71" s="202">
        <v>0</v>
      </c>
      <c r="AO71" s="202">
        <v>308.17</v>
      </c>
      <c r="AP71" s="202">
        <v>0</v>
      </c>
      <c r="AQ71" s="202">
        <v>0</v>
      </c>
      <c r="AR71" s="202">
        <v>18.86</v>
      </c>
      <c r="AS71" s="202">
        <v>31.1</v>
      </c>
      <c r="AT71" s="202">
        <v>18.05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10.35</v>
      </c>
      <c r="J72" s="202">
        <v>2.41</v>
      </c>
      <c r="K72" s="202">
        <v>9.68</v>
      </c>
      <c r="L72" s="202">
        <v>0.36</v>
      </c>
      <c r="M72" s="202">
        <v>2.4300000000000002</v>
      </c>
      <c r="N72" s="202">
        <v>1.98</v>
      </c>
      <c r="O72" s="202">
        <v>2.8</v>
      </c>
      <c r="P72" s="202">
        <v>0.95</v>
      </c>
      <c r="Q72" s="202">
        <v>0.34</v>
      </c>
      <c r="R72" s="202">
        <v>0.71</v>
      </c>
      <c r="S72" s="202">
        <v>0.44</v>
      </c>
      <c r="T72" s="202">
        <v>0</v>
      </c>
      <c r="U72" s="202">
        <v>2.36</v>
      </c>
      <c r="V72" s="202">
        <v>0.28999999999999998</v>
      </c>
      <c r="W72" s="202">
        <v>0.76</v>
      </c>
      <c r="X72" s="202">
        <v>2.48</v>
      </c>
      <c r="Y72" s="202">
        <v>0</v>
      </c>
      <c r="Z72" s="202">
        <v>2.33</v>
      </c>
      <c r="AA72" s="202">
        <v>1.51</v>
      </c>
      <c r="AB72" s="202">
        <v>0</v>
      </c>
      <c r="AC72" s="202">
        <v>0.83</v>
      </c>
      <c r="AD72" s="202">
        <v>12.46</v>
      </c>
      <c r="AE72" s="202">
        <v>0</v>
      </c>
      <c r="AF72" s="202">
        <v>0</v>
      </c>
      <c r="AG72" s="202">
        <v>42.44</v>
      </c>
      <c r="AH72" s="202">
        <v>0</v>
      </c>
      <c r="AI72" s="202">
        <v>50.92</v>
      </c>
      <c r="AJ72" s="202">
        <v>0</v>
      </c>
      <c r="AK72" s="202">
        <v>99.61</v>
      </c>
      <c r="AL72" s="202">
        <v>0</v>
      </c>
      <c r="AM72" s="202">
        <v>0</v>
      </c>
      <c r="AN72" s="202">
        <v>0</v>
      </c>
      <c r="AO72" s="202">
        <v>308.17</v>
      </c>
      <c r="AP72" s="202">
        <v>0</v>
      </c>
      <c r="AQ72" s="202">
        <v>0</v>
      </c>
      <c r="AR72" s="202">
        <v>18.96</v>
      </c>
      <c r="AS72" s="202">
        <v>31.1</v>
      </c>
      <c r="AT72" s="202">
        <v>18.05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10.35</v>
      </c>
      <c r="J73" s="202">
        <v>2.41</v>
      </c>
      <c r="K73" s="202">
        <v>9.68</v>
      </c>
      <c r="L73" s="202">
        <v>0.36</v>
      </c>
      <c r="M73" s="202">
        <v>2.4300000000000002</v>
      </c>
      <c r="N73" s="202">
        <v>1.98</v>
      </c>
      <c r="O73" s="202">
        <v>2.8</v>
      </c>
      <c r="P73" s="202">
        <v>0.95</v>
      </c>
      <c r="Q73" s="202">
        <v>0.34</v>
      </c>
      <c r="R73" s="202">
        <v>0.71</v>
      </c>
      <c r="S73" s="202">
        <v>0.44</v>
      </c>
      <c r="T73" s="202">
        <v>0</v>
      </c>
      <c r="U73" s="202">
        <v>2.36</v>
      </c>
      <c r="V73" s="202">
        <v>0.28999999999999998</v>
      </c>
      <c r="W73" s="202">
        <v>0.76</v>
      </c>
      <c r="X73" s="202">
        <v>2.48</v>
      </c>
      <c r="Y73" s="202">
        <v>0</v>
      </c>
      <c r="Z73" s="202">
        <v>2.33</v>
      </c>
      <c r="AA73" s="202">
        <v>1.51</v>
      </c>
      <c r="AB73" s="202">
        <v>0</v>
      </c>
      <c r="AC73" s="202">
        <v>0.83</v>
      </c>
      <c r="AD73" s="202">
        <v>12.46</v>
      </c>
      <c r="AE73" s="202">
        <v>0</v>
      </c>
      <c r="AF73" s="202">
        <v>0</v>
      </c>
      <c r="AG73" s="202">
        <v>42.44</v>
      </c>
      <c r="AH73" s="202">
        <v>0</v>
      </c>
      <c r="AI73" s="202">
        <v>50.92</v>
      </c>
      <c r="AJ73" s="202">
        <v>0</v>
      </c>
      <c r="AK73" s="202">
        <v>99.61</v>
      </c>
      <c r="AL73" s="202">
        <v>0</v>
      </c>
      <c r="AM73" s="202">
        <v>0</v>
      </c>
      <c r="AN73" s="202">
        <v>0</v>
      </c>
      <c r="AO73" s="202">
        <v>308.17</v>
      </c>
      <c r="AP73" s="202">
        <v>0</v>
      </c>
      <c r="AQ73" s="202">
        <v>0</v>
      </c>
      <c r="AR73" s="202">
        <v>19.04</v>
      </c>
      <c r="AS73" s="202">
        <v>31.1</v>
      </c>
      <c r="AT73" s="202">
        <v>18.05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10.35</v>
      </c>
      <c r="J74" s="202">
        <v>2.41</v>
      </c>
      <c r="K74" s="202">
        <v>9.68</v>
      </c>
      <c r="L74" s="202">
        <v>0.36</v>
      </c>
      <c r="M74" s="202">
        <v>2.4300000000000002</v>
      </c>
      <c r="N74" s="202">
        <v>1.98</v>
      </c>
      <c r="O74" s="202">
        <v>2.8</v>
      </c>
      <c r="P74" s="202">
        <v>0.95</v>
      </c>
      <c r="Q74" s="202">
        <v>0.34</v>
      </c>
      <c r="R74" s="202">
        <v>0.71</v>
      </c>
      <c r="S74" s="202">
        <v>0.44</v>
      </c>
      <c r="T74" s="202">
        <v>0</v>
      </c>
      <c r="U74" s="202">
        <v>2.36</v>
      </c>
      <c r="V74" s="202">
        <v>0.28999999999999998</v>
      </c>
      <c r="W74" s="202">
        <v>0.76</v>
      </c>
      <c r="X74" s="202">
        <v>2.48</v>
      </c>
      <c r="Y74" s="202">
        <v>0</v>
      </c>
      <c r="Z74" s="202">
        <v>2.33</v>
      </c>
      <c r="AA74" s="202">
        <v>1.51</v>
      </c>
      <c r="AB74" s="202">
        <v>0</v>
      </c>
      <c r="AC74" s="202">
        <v>0.83</v>
      </c>
      <c r="AD74" s="202">
        <v>12.46</v>
      </c>
      <c r="AE74" s="202">
        <v>0</v>
      </c>
      <c r="AF74" s="202">
        <v>0</v>
      </c>
      <c r="AG74" s="202">
        <v>42.44</v>
      </c>
      <c r="AH74" s="202">
        <v>0</v>
      </c>
      <c r="AI74" s="202">
        <v>50.92</v>
      </c>
      <c r="AJ74" s="202">
        <v>0</v>
      </c>
      <c r="AK74" s="202">
        <v>99.61</v>
      </c>
      <c r="AL74" s="202">
        <v>0</v>
      </c>
      <c r="AM74" s="202">
        <v>0</v>
      </c>
      <c r="AN74" s="202">
        <v>0</v>
      </c>
      <c r="AO74" s="202">
        <v>308.17</v>
      </c>
      <c r="AP74" s="202">
        <v>0</v>
      </c>
      <c r="AQ74" s="202">
        <v>0</v>
      </c>
      <c r="AR74" s="202">
        <v>19.09</v>
      </c>
      <c r="AS74" s="202">
        <v>31.1</v>
      </c>
      <c r="AT74" s="202">
        <v>18.05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10.35</v>
      </c>
      <c r="J75" s="202">
        <v>2.41</v>
      </c>
      <c r="K75" s="202">
        <v>9.68</v>
      </c>
      <c r="L75" s="202">
        <v>0.36</v>
      </c>
      <c r="M75" s="202">
        <v>2.4300000000000002</v>
      </c>
      <c r="N75" s="202">
        <v>1.98</v>
      </c>
      <c r="O75" s="202">
        <v>2.8</v>
      </c>
      <c r="P75" s="202">
        <v>0.95</v>
      </c>
      <c r="Q75" s="202">
        <v>0.34</v>
      </c>
      <c r="R75" s="202">
        <v>0.71</v>
      </c>
      <c r="S75" s="202">
        <v>0.44</v>
      </c>
      <c r="T75" s="202">
        <v>0</v>
      </c>
      <c r="U75" s="202">
        <v>2.36</v>
      </c>
      <c r="V75" s="202">
        <v>0.28999999999999998</v>
      </c>
      <c r="W75" s="202">
        <v>0.76</v>
      </c>
      <c r="X75" s="202">
        <v>2.48</v>
      </c>
      <c r="Y75" s="202">
        <v>0</v>
      </c>
      <c r="Z75" s="202">
        <v>2.33</v>
      </c>
      <c r="AA75" s="202">
        <v>1.51</v>
      </c>
      <c r="AB75" s="202">
        <v>0</v>
      </c>
      <c r="AC75" s="202">
        <v>0.83</v>
      </c>
      <c r="AD75" s="202">
        <v>12.46</v>
      </c>
      <c r="AE75" s="202">
        <v>0</v>
      </c>
      <c r="AF75" s="202">
        <v>0</v>
      </c>
      <c r="AG75" s="202">
        <v>42.44</v>
      </c>
      <c r="AH75" s="202">
        <v>0</v>
      </c>
      <c r="AI75" s="202">
        <v>50.92</v>
      </c>
      <c r="AJ75" s="202">
        <v>0</v>
      </c>
      <c r="AK75" s="202">
        <v>99.61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19.18</v>
      </c>
      <c r="AS75" s="202">
        <v>31.39</v>
      </c>
      <c r="AT75" s="202">
        <v>18.05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10.35</v>
      </c>
      <c r="J76" s="202">
        <v>2.41</v>
      </c>
      <c r="K76" s="202">
        <v>9.68</v>
      </c>
      <c r="L76" s="202">
        <v>0.36</v>
      </c>
      <c r="M76" s="202">
        <v>2.4300000000000002</v>
      </c>
      <c r="N76" s="202">
        <v>1.98</v>
      </c>
      <c r="O76" s="202">
        <v>2.8</v>
      </c>
      <c r="P76" s="202">
        <v>0.95</v>
      </c>
      <c r="Q76" s="202">
        <v>0.34</v>
      </c>
      <c r="R76" s="202">
        <v>0.71</v>
      </c>
      <c r="S76" s="202">
        <v>0.44</v>
      </c>
      <c r="T76" s="202">
        <v>0</v>
      </c>
      <c r="U76" s="202">
        <v>2.36</v>
      </c>
      <c r="V76" s="202">
        <v>0.28999999999999998</v>
      </c>
      <c r="W76" s="202">
        <v>0.76</v>
      </c>
      <c r="X76" s="202">
        <v>2.48</v>
      </c>
      <c r="Y76" s="202">
        <v>0</v>
      </c>
      <c r="Z76" s="202">
        <v>2.33</v>
      </c>
      <c r="AA76" s="202">
        <v>1.51</v>
      </c>
      <c r="AB76" s="202">
        <v>0</v>
      </c>
      <c r="AC76" s="202">
        <v>0.83</v>
      </c>
      <c r="AD76" s="202">
        <v>12.46</v>
      </c>
      <c r="AE76" s="202">
        <v>0</v>
      </c>
      <c r="AF76" s="202">
        <v>0</v>
      </c>
      <c r="AG76" s="202">
        <v>42.44</v>
      </c>
      <c r="AH76" s="202">
        <v>0</v>
      </c>
      <c r="AI76" s="202">
        <v>50.92</v>
      </c>
      <c r="AJ76" s="202">
        <v>0</v>
      </c>
      <c r="AK76" s="202">
        <v>99.61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19.18</v>
      </c>
      <c r="AS76" s="202">
        <v>31.39</v>
      </c>
      <c r="AT76" s="202">
        <v>18.05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10.35</v>
      </c>
      <c r="J77" s="202">
        <v>2.41</v>
      </c>
      <c r="K77" s="202">
        <v>9.68</v>
      </c>
      <c r="L77" s="202">
        <v>0.36</v>
      </c>
      <c r="M77" s="202">
        <v>2.4300000000000002</v>
      </c>
      <c r="N77" s="202">
        <v>1.98</v>
      </c>
      <c r="O77" s="202">
        <v>2.8</v>
      </c>
      <c r="P77" s="202">
        <v>0.95</v>
      </c>
      <c r="Q77" s="202">
        <v>0.34</v>
      </c>
      <c r="R77" s="202">
        <v>0.71</v>
      </c>
      <c r="S77" s="202">
        <v>0.44</v>
      </c>
      <c r="T77" s="202">
        <v>0</v>
      </c>
      <c r="U77" s="202">
        <v>2.36</v>
      </c>
      <c r="V77" s="202">
        <v>0.28999999999999998</v>
      </c>
      <c r="W77" s="202">
        <v>0.76</v>
      </c>
      <c r="X77" s="202">
        <v>2.48</v>
      </c>
      <c r="Y77" s="202">
        <v>0</v>
      </c>
      <c r="Z77" s="202">
        <v>2.33</v>
      </c>
      <c r="AA77" s="202">
        <v>1.51</v>
      </c>
      <c r="AB77" s="202">
        <v>0</v>
      </c>
      <c r="AC77" s="202">
        <v>0.83</v>
      </c>
      <c r="AD77" s="202">
        <v>12.46</v>
      </c>
      <c r="AE77" s="202">
        <v>0</v>
      </c>
      <c r="AF77" s="202">
        <v>0</v>
      </c>
      <c r="AG77" s="202">
        <v>42.44</v>
      </c>
      <c r="AH77" s="202">
        <v>0</v>
      </c>
      <c r="AI77" s="202">
        <v>50.92</v>
      </c>
      <c r="AJ77" s="202">
        <v>0</v>
      </c>
      <c r="AK77" s="202">
        <v>99.61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19.28</v>
      </c>
      <c r="AS77" s="202">
        <v>31.39</v>
      </c>
      <c r="AT77" s="202">
        <v>18.05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10.35</v>
      </c>
      <c r="J78" s="202">
        <v>2.41</v>
      </c>
      <c r="K78" s="202">
        <v>9.68</v>
      </c>
      <c r="L78" s="202">
        <v>0.36</v>
      </c>
      <c r="M78" s="202">
        <v>2.4300000000000002</v>
      </c>
      <c r="N78" s="202">
        <v>1.98</v>
      </c>
      <c r="O78" s="202">
        <v>2.8</v>
      </c>
      <c r="P78" s="202">
        <v>0.95</v>
      </c>
      <c r="Q78" s="202">
        <v>0.34</v>
      </c>
      <c r="R78" s="202">
        <v>0.71</v>
      </c>
      <c r="S78" s="202">
        <v>0.44</v>
      </c>
      <c r="T78" s="202">
        <v>0</v>
      </c>
      <c r="U78" s="202">
        <v>2.36</v>
      </c>
      <c r="V78" s="202">
        <v>0.28999999999999998</v>
      </c>
      <c r="W78" s="202">
        <v>0.76</v>
      </c>
      <c r="X78" s="202">
        <v>2.48</v>
      </c>
      <c r="Y78" s="202">
        <v>0</v>
      </c>
      <c r="Z78" s="202">
        <v>2.33</v>
      </c>
      <c r="AA78" s="202">
        <v>1.51</v>
      </c>
      <c r="AB78" s="202">
        <v>0</v>
      </c>
      <c r="AC78" s="202">
        <v>0.83</v>
      </c>
      <c r="AD78" s="202">
        <v>12.46</v>
      </c>
      <c r="AE78" s="202">
        <v>0</v>
      </c>
      <c r="AF78" s="202">
        <v>0</v>
      </c>
      <c r="AG78" s="202">
        <v>42.44</v>
      </c>
      <c r="AH78" s="202">
        <v>0</v>
      </c>
      <c r="AI78" s="202">
        <v>50.92</v>
      </c>
      <c r="AJ78" s="202">
        <v>0</v>
      </c>
      <c r="AK78" s="202">
        <v>99.61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19.28</v>
      </c>
      <c r="AS78" s="202">
        <v>31.39</v>
      </c>
      <c r="AT78" s="202">
        <v>18.05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10.35</v>
      </c>
      <c r="J79" s="202">
        <v>2.41</v>
      </c>
      <c r="K79" s="202">
        <v>9.69</v>
      </c>
      <c r="L79" s="202">
        <v>0.36</v>
      </c>
      <c r="M79" s="202">
        <v>2.4300000000000002</v>
      </c>
      <c r="N79" s="202">
        <v>1.98</v>
      </c>
      <c r="O79" s="202">
        <v>2.8</v>
      </c>
      <c r="P79" s="202">
        <v>0.95</v>
      </c>
      <c r="Q79" s="202">
        <v>0.34</v>
      </c>
      <c r="R79" s="202">
        <v>0.6</v>
      </c>
      <c r="S79" s="202">
        <v>0.44</v>
      </c>
      <c r="T79" s="202">
        <v>0</v>
      </c>
      <c r="U79" s="202">
        <v>2.36</v>
      </c>
      <c r="V79" s="202">
        <v>0.28999999999999998</v>
      </c>
      <c r="W79" s="202">
        <v>0.76</v>
      </c>
      <c r="X79" s="202">
        <v>2.48</v>
      </c>
      <c r="Y79" s="202">
        <v>0</v>
      </c>
      <c r="Z79" s="202">
        <v>2.33</v>
      </c>
      <c r="AA79" s="202">
        <v>1.51</v>
      </c>
      <c r="AB79" s="202">
        <v>0</v>
      </c>
      <c r="AC79" s="202">
        <v>0.83</v>
      </c>
      <c r="AD79" s="202">
        <v>12.46</v>
      </c>
      <c r="AE79" s="202">
        <v>0</v>
      </c>
      <c r="AF79" s="202">
        <v>0</v>
      </c>
      <c r="AG79" s="202">
        <v>42.44</v>
      </c>
      <c r="AH79" s="202">
        <v>0</v>
      </c>
      <c r="AI79" s="202">
        <v>50.92</v>
      </c>
      <c r="AJ79" s="202">
        <v>0</v>
      </c>
      <c r="AK79" s="202">
        <v>99.61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19.37</v>
      </c>
      <c r="AS79" s="202">
        <v>31.39</v>
      </c>
      <c r="AT79" s="202">
        <v>18.05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10.35</v>
      </c>
      <c r="J80" s="202">
        <v>2.41</v>
      </c>
      <c r="K80" s="202">
        <v>9.69</v>
      </c>
      <c r="L80" s="202">
        <v>0.36</v>
      </c>
      <c r="M80" s="202">
        <v>2.4300000000000002</v>
      </c>
      <c r="N80" s="202">
        <v>1.98</v>
      </c>
      <c r="O80" s="202">
        <v>2.8</v>
      </c>
      <c r="P80" s="202">
        <v>0.95</v>
      </c>
      <c r="Q80" s="202">
        <v>0.34</v>
      </c>
      <c r="R80" s="202">
        <v>0.51</v>
      </c>
      <c r="S80" s="202">
        <v>0.44</v>
      </c>
      <c r="T80" s="202">
        <v>0</v>
      </c>
      <c r="U80" s="202">
        <v>2.36</v>
      </c>
      <c r="V80" s="202">
        <v>0.28999999999999998</v>
      </c>
      <c r="W80" s="202">
        <v>0.76</v>
      </c>
      <c r="X80" s="202">
        <v>2.48</v>
      </c>
      <c r="Y80" s="202">
        <v>0</v>
      </c>
      <c r="Z80" s="202">
        <v>2.33</v>
      </c>
      <c r="AA80" s="202">
        <v>1.51</v>
      </c>
      <c r="AB80" s="202">
        <v>0</v>
      </c>
      <c r="AC80" s="202">
        <v>0.83</v>
      </c>
      <c r="AD80" s="202">
        <v>12.46</v>
      </c>
      <c r="AE80" s="202">
        <v>0</v>
      </c>
      <c r="AF80" s="202">
        <v>0</v>
      </c>
      <c r="AG80" s="202">
        <v>42.44</v>
      </c>
      <c r="AH80" s="202">
        <v>0</v>
      </c>
      <c r="AI80" s="202">
        <v>50.92</v>
      </c>
      <c r="AJ80" s="202">
        <v>0</v>
      </c>
      <c r="AK80" s="202">
        <v>99.61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19.37</v>
      </c>
      <c r="AS80" s="202">
        <v>31.39</v>
      </c>
      <c r="AT80" s="202">
        <v>18.05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10.35</v>
      </c>
      <c r="J81" s="202">
        <v>2.41</v>
      </c>
      <c r="K81" s="202">
        <v>9.69</v>
      </c>
      <c r="L81" s="202">
        <v>-50.32</v>
      </c>
      <c r="M81" s="202">
        <v>2.4300000000000002</v>
      </c>
      <c r="N81" s="202">
        <v>1.98</v>
      </c>
      <c r="O81" s="202">
        <v>2.8</v>
      </c>
      <c r="P81" s="202">
        <v>0.95</v>
      </c>
      <c r="Q81" s="202">
        <v>0.34</v>
      </c>
      <c r="R81" s="202">
        <v>0.36</v>
      </c>
      <c r="S81" s="202">
        <v>0.44</v>
      </c>
      <c r="T81" s="202">
        <v>0</v>
      </c>
      <c r="U81" s="202">
        <v>2.36</v>
      </c>
      <c r="V81" s="202">
        <v>0.28999999999999998</v>
      </c>
      <c r="W81" s="202">
        <v>0.76</v>
      </c>
      <c r="X81" s="202">
        <v>2.48</v>
      </c>
      <c r="Y81" s="202">
        <v>0</v>
      </c>
      <c r="Z81" s="202">
        <v>2.33</v>
      </c>
      <c r="AA81" s="202">
        <v>1.51</v>
      </c>
      <c r="AB81" s="202">
        <v>0</v>
      </c>
      <c r="AC81" s="202">
        <v>0.83</v>
      </c>
      <c r="AD81" s="202">
        <v>12.46</v>
      </c>
      <c r="AE81" s="202">
        <v>0</v>
      </c>
      <c r="AF81" s="202">
        <v>0</v>
      </c>
      <c r="AG81" s="202">
        <v>42.44</v>
      </c>
      <c r="AH81" s="202">
        <v>0</v>
      </c>
      <c r="AI81" s="202">
        <v>50.92</v>
      </c>
      <c r="AJ81" s="202">
        <v>0</v>
      </c>
      <c r="AK81" s="202">
        <v>99.61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19.37</v>
      </c>
      <c r="AS81" s="202">
        <v>31.39</v>
      </c>
      <c r="AT81" s="202">
        <v>18.05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10.35</v>
      </c>
      <c r="J82" s="202">
        <v>2.41</v>
      </c>
      <c r="K82" s="202">
        <v>9.69</v>
      </c>
      <c r="L82" s="202">
        <v>-74.66</v>
      </c>
      <c r="M82" s="202">
        <v>2.4300000000000002</v>
      </c>
      <c r="N82" s="202">
        <v>1.98</v>
      </c>
      <c r="O82" s="202">
        <v>2.8</v>
      </c>
      <c r="P82" s="202">
        <v>0.95</v>
      </c>
      <c r="Q82" s="202">
        <v>0.34</v>
      </c>
      <c r="R82" s="202">
        <v>0.35</v>
      </c>
      <c r="S82" s="202">
        <v>0.44</v>
      </c>
      <c r="T82" s="202">
        <v>0</v>
      </c>
      <c r="U82" s="202">
        <v>2.36</v>
      </c>
      <c r="V82" s="202">
        <v>0.28999999999999998</v>
      </c>
      <c r="W82" s="202">
        <v>0.76</v>
      </c>
      <c r="X82" s="202">
        <v>2.48</v>
      </c>
      <c r="Y82" s="202">
        <v>0</v>
      </c>
      <c r="Z82" s="202">
        <v>2.33</v>
      </c>
      <c r="AA82" s="202">
        <v>1.51</v>
      </c>
      <c r="AB82" s="202">
        <v>0</v>
      </c>
      <c r="AC82" s="202">
        <v>0.83</v>
      </c>
      <c r="AD82" s="202">
        <v>12.46</v>
      </c>
      <c r="AE82" s="202">
        <v>0</v>
      </c>
      <c r="AF82" s="202">
        <v>0</v>
      </c>
      <c r="AG82" s="202">
        <v>42.44</v>
      </c>
      <c r="AH82" s="202">
        <v>0</v>
      </c>
      <c r="AI82" s="202">
        <v>50.92</v>
      </c>
      <c r="AJ82" s="202">
        <v>0</v>
      </c>
      <c r="AK82" s="202">
        <v>99.61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19.37</v>
      </c>
      <c r="AS82" s="202">
        <v>31.39</v>
      </c>
      <c r="AT82" s="202">
        <v>18.05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10.35</v>
      </c>
      <c r="J83" s="202">
        <v>2.41</v>
      </c>
      <c r="K83" s="202">
        <v>9.69</v>
      </c>
      <c r="L83" s="202">
        <v>-125.89</v>
      </c>
      <c r="M83" s="202">
        <v>2.4300000000000002</v>
      </c>
      <c r="N83" s="202">
        <v>1.98</v>
      </c>
      <c r="O83" s="202">
        <v>2.8</v>
      </c>
      <c r="P83" s="202">
        <v>0.95</v>
      </c>
      <c r="Q83" s="202">
        <v>0.34</v>
      </c>
      <c r="R83" s="202">
        <v>0.35</v>
      </c>
      <c r="S83" s="202">
        <v>0.44</v>
      </c>
      <c r="T83" s="202">
        <v>0</v>
      </c>
      <c r="U83" s="202">
        <v>2.36</v>
      </c>
      <c r="V83" s="202">
        <v>0.28999999999999998</v>
      </c>
      <c r="W83" s="202">
        <v>0.76</v>
      </c>
      <c r="X83" s="202">
        <v>2.48</v>
      </c>
      <c r="Y83" s="202">
        <v>0</v>
      </c>
      <c r="Z83" s="202">
        <v>2.33</v>
      </c>
      <c r="AA83" s="202">
        <v>1.51</v>
      </c>
      <c r="AB83" s="202">
        <v>0</v>
      </c>
      <c r="AC83" s="202">
        <v>0.83</v>
      </c>
      <c r="AD83" s="202">
        <v>12.46</v>
      </c>
      <c r="AE83" s="202">
        <v>0</v>
      </c>
      <c r="AF83" s="202">
        <v>0</v>
      </c>
      <c r="AG83" s="202">
        <v>42.44</v>
      </c>
      <c r="AH83" s="202">
        <v>0</v>
      </c>
      <c r="AI83" s="202">
        <v>50.92</v>
      </c>
      <c r="AJ83" s="202">
        <v>0</v>
      </c>
      <c r="AK83" s="202">
        <v>99.61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19.37</v>
      </c>
      <c r="AS83" s="202">
        <v>31.39</v>
      </c>
      <c r="AT83" s="202">
        <v>18.05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10.35</v>
      </c>
      <c r="J84" s="202">
        <v>2.41</v>
      </c>
      <c r="K84" s="202">
        <v>9.69</v>
      </c>
      <c r="L84" s="202">
        <v>-129.31</v>
      </c>
      <c r="M84" s="202">
        <v>2.4300000000000002</v>
      </c>
      <c r="N84" s="202">
        <v>1.98</v>
      </c>
      <c r="O84" s="202">
        <v>2.8</v>
      </c>
      <c r="P84" s="202">
        <v>0.95</v>
      </c>
      <c r="Q84" s="202">
        <v>0.34</v>
      </c>
      <c r="R84" s="202">
        <v>0.35</v>
      </c>
      <c r="S84" s="202">
        <v>0.44</v>
      </c>
      <c r="T84" s="202">
        <v>0</v>
      </c>
      <c r="U84" s="202">
        <v>2.36</v>
      </c>
      <c r="V84" s="202">
        <v>0.28999999999999998</v>
      </c>
      <c r="W84" s="202">
        <v>0.76</v>
      </c>
      <c r="X84" s="202">
        <v>2.48</v>
      </c>
      <c r="Y84" s="202">
        <v>0</v>
      </c>
      <c r="Z84" s="202">
        <v>2.33</v>
      </c>
      <c r="AA84" s="202">
        <v>1.51</v>
      </c>
      <c r="AB84" s="202">
        <v>0</v>
      </c>
      <c r="AC84" s="202">
        <v>0.83</v>
      </c>
      <c r="AD84" s="202">
        <v>12.46</v>
      </c>
      <c r="AE84" s="202">
        <v>0</v>
      </c>
      <c r="AF84" s="202">
        <v>0</v>
      </c>
      <c r="AG84" s="202">
        <v>42.44</v>
      </c>
      <c r="AH84" s="202">
        <v>0</v>
      </c>
      <c r="AI84" s="202">
        <v>50.92</v>
      </c>
      <c r="AJ84" s="202">
        <v>0</v>
      </c>
      <c r="AK84" s="202">
        <v>99.61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19.46</v>
      </c>
      <c r="AS84" s="202">
        <v>31.39</v>
      </c>
      <c r="AT84" s="202">
        <v>18.05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10.35</v>
      </c>
      <c r="J85" s="202">
        <v>2.41</v>
      </c>
      <c r="K85" s="202">
        <v>9.69</v>
      </c>
      <c r="L85" s="202">
        <v>-129.31</v>
      </c>
      <c r="M85" s="202">
        <v>2.4300000000000002</v>
      </c>
      <c r="N85" s="202">
        <v>1.98</v>
      </c>
      <c r="O85" s="202">
        <v>2.8</v>
      </c>
      <c r="P85" s="202">
        <v>0.95</v>
      </c>
      <c r="Q85" s="202">
        <v>0.34</v>
      </c>
      <c r="R85" s="202">
        <v>0.35</v>
      </c>
      <c r="S85" s="202">
        <v>0.44</v>
      </c>
      <c r="T85" s="202">
        <v>0</v>
      </c>
      <c r="U85" s="202">
        <v>2.36</v>
      </c>
      <c r="V85" s="202">
        <v>0.28999999999999998</v>
      </c>
      <c r="W85" s="202">
        <v>0.76</v>
      </c>
      <c r="X85" s="202">
        <v>2.48</v>
      </c>
      <c r="Y85" s="202">
        <v>0</v>
      </c>
      <c r="Z85" s="202">
        <v>2.33</v>
      </c>
      <c r="AA85" s="202">
        <v>1.51</v>
      </c>
      <c r="AB85" s="202">
        <v>0</v>
      </c>
      <c r="AC85" s="202">
        <v>0.83</v>
      </c>
      <c r="AD85" s="202">
        <v>12.46</v>
      </c>
      <c r="AE85" s="202">
        <v>0</v>
      </c>
      <c r="AF85" s="202">
        <v>0</v>
      </c>
      <c r="AG85" s="202">
        <v>42.44</v>
      </c>
      <c r="AH85" s="202">
        <v>0</v>
      </c>
      <c r="AI85" s="202">
        <v>50.92</v>
      </c>
      <c r="AJ85" s="202">
        <v>0</v>
      </c>
      <c r="AK85" s="202">
        <v>99.61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19.46</v>
      </c>
      <c r="AS85" s="202">
        <v>31.39</v>
      </c>
      <c r="AT85" s="202">
        <v>18.05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10.35</v>
      </c>
      <c r="J86" s="202">
        <v>2.41</v>
      </c>
      <c r="K86" s="202">
        <v>9.69</v>
      </c>
      <c r="L86" s="202">
        <v>-129.31</v>
      </c>
      <c r="M86" s="202">
        <v>2.4300000000000002</v>
      </c>
      <c r="N86" s="202">
        <v>1.98</v>
      </c>
      <c r="O86" s="202">
        <v>2.8</v>
      </c>
      <c r="P86" s="202">
        <v>0.95</v>
      </c>
      <c r="Q86" s="202">
        <v>0.34</v>
      </c>
      <c r="R86" s="202">
        <v>0.35</v>
      </c>
      <c r="S86" s="202">
        <v>0.44</v>
      </c>
      <c r="T86" s="202">
        <v>0</v>
      </c>
      <c r="U86" s="202">
        <v>2.36</v>
      </c>
      <c r="V86" s="202">
        <v>0.28999999999999998</v>
      </c>
      <c r="W86" s="202">
        <v>0.76</v>
      </c>
      <c r="X86" s="202">
        <v>2.48</v>
      </c>
      <c r="Y86" s="202">
        <v>0</v>
      </c>
      <c r="Z86" s="202">
        <v>2.33</v>
      </c>
      <c r="AA86" s="202">
        <v>1.51</v>
      </c>
      <c r="AB86" s="202">
        <v>0</v>
      </c>
      <c r="AC86" s="202">
        <v>0.83</v>
      </c>
      <c r="AD86" s="202">
        <v>12.46</v>
      </c>
      <c r="AE86" s="202">
        <v>0</v>
      </c>
      <c r="AF86" s="202">
        <v>0</v>
      </c>
      <c r="AG86" s="202">
        <v>42.44</v>
      </c>
      <c r="AH86" s="202">
        <v>0</v>
      </c>
      <c r="AI86" s="202">
        <v>50.92</v>
      </c>
      <c r="AJ86" s="202">
        <v>0</v>
      </c>
      <c r="AK86" s="202">
        <v>99.61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19.46</v>
      </c>
      <c r="AS86" s="202">
        <v>31.39</v>
      </c>
      <c r="AT86" s="202">
        <v>18.05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10.35</v>
      </c>
      <c r="J87" s="202">
        <v>2.41</v>
      </c>
      <c r="K87" s="202">
        <v>9.69</v>
      </c>
      <c r="L87" s="202">
        <v>-129.31</v>
      </c>
      <c r="M87" s="202">
        <v>2.4300000000000002</v>
      </c>
      <c r="N87" s="202">
        <v>1.98</v>
      </c>
      <c r="O87" s="202">
        <v>2.8</v>
      </c>
      <c r="P87" s="202">
        <v>0.95</v>
      </c>
      <c r="Q87" s="202">
        <v>0.34</v>
      </c>
      <c r="R87" s="202">
        <v>0.35</v>
      </c>
      <c r="S87" s="202">
        <v>0.44</v>
      </c>
      <c r="T87" s="202">
        <v>0</v>
      </c>
      <c r="U87" s="202">
        <v>2.36</v>
      </c>
      <c r="V87" s="202">
        <v>0.28999999999999998</v>
      </c>
      <c r="W87" s="202">
        <v>0.76</v>
      </c>
      <c r="X87" s="202">
        <v>2.48</v>
      </c>
      <c r="Y87" s="202">
        <v>0</v>
      </c>
      <c r="Z87" s="202">
        <v>2.33</v>
      </c>
      <c r="AA87" s="202">
        <v>1.51</v>
      </c>
      <c r="AB87" s="202">
        <v>0</v>
      </c>
      <c r="AC87" s="202">
        <v>0.83</v>
      </c>
      <c r="AD87" s="202">
        <v>12.46</v>
      </c>
      <c r="AE87" s="202">
        <v>0</v>
      </c>
      <c r="AF87" s="202">
        <v>0</v>
      </c>
      <c r="AG87" s="202">
        <v>42.44</v>
      </c>
      <c r="AH87" s="202">
        <v>0</v>
      </c>
      <c r="AI87" s="202">
        <v>50.92</v>
      </c>
      <c r="AJ87" s="202">
        <v>0</v>
      </c>
      <c r="AK87" s="202">
        <v>99.61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19.5</v>
      </c>
      <c r="AS87" s="202">
        <v>31.39</v>
      </c>
      <c r="AT87" s="202">
        <v>18.05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10.35</v>
      </c>
      <c r="J88" s="202">
        <v>2.41</v>
      </c>
      <c r="K88" s="202">
        <v>9.69</v>
      </c>
      <c r="L88" s="202">
        <v>-81.209999999999994</v>
      </c>
      <c r="M88" s="202">
        <v>2.4300000000000002</v>
      </c>
      <c r="N88" s="202">
        <v>1.98</v>
      </c>
      <c r="O88" s="202">
        <v>2.8</v>
      </c>
      <c r="P88" s="202">
        <v>0.95</v>
      </c>
      <c r="Q88" s="202">
        <v>0.34</v>
      </c>
      <c r="R88" s="202">
        <v>0.35</v>
      </c>
      <c r="S88" s="202">
        <v>0.44</v>
      </c>
      <c r="T88" s="202">
        <v>0</v>
      </c>
      <c r="U88" s="202">
        <v>2.36</v>
      </c>
      <c r="V88" s="202">
        <v>0.28999999999999998</v>
      </c>
      <c r="W88" s="202">
        <v>0.76</v>
      </c>
      <c r="X88" s="202">
        <v>2.48</v>
      </c>
      <c r="Y88" s="202">
        <v>0</v>
      </c>
      <c r="Z88" s="202">
        <v>2.33</v>
      </c>
      <c r="AA88" s="202">
        <v>1.51</v>
      </c>
      <c r="AB88" s="202">
        <v>0</v>
      </c>
      <c r="AC88" s="202">
        <v>0.83</v>
      </c>
      <c r="AD88" s="202">
        <v>12.46</v>
      </c>
      <c r="AE88" s="202">
        <v>0</v>
      </c>
      <c r="AF88" s="202">
        <v>0</v>
      </c>
      <c r="AG88" s="202">
        <v>42.44</v>
      </c>
      <c r="AH88" s="202">
        <v>0</v>
      </c>
      <c r="AI88" s="202">
        <v>50.92</v>
      </c>
      <c r="AJ88" s="202">
        <v>0</v>
      </c>
      <c r="AK88" s="202">
        <v>99.61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19.5</v>
      </c>
      <c r="AS88" s="202">
        <v>31.39</v>
      </c>
      <c r="AT88" s="202">
        <v>18.05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10.35</v>
      </c>
      <c r="J89" s="202">
        <v>2.41</v>
      </c>
      <c r="K89" s="202">
        <v>9.69</v>
      </c>
      <c r="L89" s="202">
        <v>-81.209999999999994</v>
      </c>
      <c r="M89" s="202">
        <v>2.4300000000000002</v>
      </c>
      <c r="N89" s="202">
        <v>1.98</v>
      </c>
      <c r="O89" s="202">
        <v>2.8</v>
      </c>
      <c r="P89" s="202">
        <v>0.95</v>
      </c>
      <c r="Q89" s="202">
        <v>0.34</v>
      </c>
      <c r="R89" s="202">
        <v>0.35</v>
      </c>
      <c r="S89" s="202">
        <v>0.44</v>
      </c>
      <c r="T89" s="202">
        <v>0</v>
      </c>
      <c r="U89" s="202">
        <v>2.36</v>
      </c>
      <c r="V89" s="202">
        <v>0.28999999999999998</v>
      </c>
      <c r="W89" s="202">
        <v>0.76</v>
      </c>
      <c r="X89" s="202">
        <v>2.48</v>
      </c>
      <c r="Y89" s="202">
        <v>0</v>
      </c>
      <c r="Z89" s="202">
        <v>2.33</v>
      </c>
      <c r="AA89" s="202">
        <v>1.51</v>
      </c>
      <c r="AB89" s="202">
        <v>0</v>
      </c>
      <c r="AC89" s="202">
        <v>0.83</v>
      </c>
      <c r="AD89" s="202">
        <v>12.46</v>
      </c>
      <c r="AE89" s="202">
        <v>0</v>
      </c>
      <c r="AF89" s="202">
        <v>0</v>
      </c>
      <c r="AG89" s="202">
        <v>42.44</v>
      </c>
      <c r="AH89" s="202">
        <v>0</v>
      </c>
      <c r="AI89" s="202">
        <v>50.92</v>
      </c>
      <c r="AJ89" s="202">
        <v>0</v>
      </c>
      <c r="AK89" s="202">
        <v>99.61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19.5</v>
      </c>
      <c r="AS89" s="202">
        <v>31.39</v>
      </c>
      <c r="AT89" s="202">
        <v>18.05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10.35</v>
      </c>
      <c r="J90" s="202">
        <v>2.41</v>
      </c>
      <c r="K90" s="202">
        <v>9.69</v>
      </c>
      <c r="L90" s="202">
        <v>-33.11</v>
      </c>
      <c r="M90" s="202">
        <v>2.4300000000000002</v>
      </c>
      <c r="N90" s="202">
        <v>1.98</v>
      </c>
      <c r="O90" s="202">
        <v>2.8</v>
      </c>
      <c r="P90" s="202">
        <v>0.95</v>
      </c>
      <c r="Q90" s="202">
        <v>0.34</v>
      </c>
      <c r="R90" s="202">
        <v>0.35</v>
      </c>
      <c r="S90" s="202">
        <v>0.44</v>
      </c>
      <c r="T90" s="202">
        <v>0</v>
      </c>
      <c r="U90" s="202">
        <v>2.36</v>
      </c>
      <c r="V90" s="202">
        <v>0.28999999999999998</v>
      </c>
      <c r="W90" s="202">
        <v>0.76</v>
      </c>
      <c r="X90" s="202">
        <v>2.48</v>
      </c>
      <c r="Y90" s="202">
        <v>0</v>
      </c>
      <c r="Z90" s="202">
        <v>2.33</v>
      </c>
      <c r="AA90" s="202">
        <v>1.51</v>
      </c>
      <c r="AB90" s="202">
        <v>0</v>
      </c>
      <c r="AC90" s="202">
        <v>0.83</v>
      </c>
      <c r="AD90" s="202">
        <v>12.46</v>
      </c>
      <c r="AE90" s="202">
        <v>0</v>
      </c>
      <c r="AF90" s="202">
        <v>0</v>
      </c>
      <c r="AG90" s="202">
        <v>42.44</v>
      </c>
      <c r="AH90" s="202">
        <v>0</v>
      </c>
      <c r="AI90" s="202">
        <v>50.92</v>
      </c>
      <c r="AJ90" s="202">
        <v>0</v>
      </c>
      <c r="AK90" s="202">
        <v>99.61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19.5</v>
      </c>
      <c r="AS90" s="202">
        <v>31.39</v>
      </c>
      <c r="AT90" s="202">
        <v>18.05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10.35</v>
      </c>
      <c r="J91" s="202">
        <v>2.41</v>
      </c>
      <c r="K91" s="202">
        <v>5.09</v>
      </c>
      <c r="L91" s="202">
        <v>0.36</v>
      </c>
      <c r="M91" s="202">
        <v>2.4300000000000002</v>
      </c>
      <c r="N91" s="202">
        <v>1.98</v>
      </c>
      <c r="O91" s="202">
        <v>2.8</v>
      </c>
      <c r="P91" s="202">
        <v>0.95</v>
      </c>
      <c r="Q91" s="202">
        <v>0.34</v>
      </c>
      <c r="R91" s="202">
        <v>0.35</v>
      </c>
      <c r="S91" s="202">
        <v>0.44</v>
      </c>
      <c r="T91" s="202">
        <v>0</v>
      </c>
      <c r="U91" s="202">
        <v>2.36</v>
      </c>
      <c r="V91" s="202">
        <v>0</v>
      </c>
      <c r="W91" s="202">
        <v>0.76</v>
      </c>
      <c r="X91" s="202">
        <v>2.48</v>
      </c>
      <c r="Y91" s="202">
        <v>0</v>
      </c>
      <c r="Z91" s="202">
        <v>2.33</v>
      </c>
      <c r="AA91" s="202">
        <v>1.51</v>
      </c>
      <c r="AB91" s="202">
        <v>0</v>
      </c>
      <c r="AC91" s="202">
        <v>0.83</v>
      </c>
      <c r="AD91" s="202">
        <v>12.46</v>
      </c>
      <c r="AE91" s="202">
        <v>0</v>
      </c>
      <c r="AF91" s="202">
        <v>0</v>
      </c>
      <c r="AG91" s="202">
        <v>42.44</v>
      </c>
      <c r="AH91" s="202">
        <v>0</v>
      </c>
      <c r="AI91" s="202">
        <v>50.92</v>
      </c>
      <c r="AJ91" s="202">
        <v>0</v>
      </c>
      <c r="AK91" s="202">
        <v>99.61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19.600000000000001</v>
      </c>
      <c r="AS91" s="202">
        <v>31.39</v>
      </c>
      <c r="AT91" s="202">
        <v>18.05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10.35</v>
      </c>
      <c r="J92" s="202">
        <v>2.41</v>
      </c>
      <c r="K92" s="202">
        <v>9.69</v>
      </c>
      <c r="L92" s="202">
        <v>0.36</v>
      </c>
      <c r="M92" s="202">
        <v>2.4300000000000002</v>
      </c>
      <c r="N92" s="202">
        <v>1.98</v>
      </c>
      <c r="O92" s="202">
        <v>2.8</v>
      </c>
      <c r="P92" s="202">
        <v>0.95</v>
      </c>
      <c r="Q92" s="202">
        <v>0.34</v>
      </c>
      <c r="R92" s="202">
        <v>0.35</v>
      </c>
      <c r="S92" s="202">
        <v>0.44</v>
      </c>
      <c r="T92" s="202">
        <v>0</v>
      </c>
      <c r="U92" s="202">
        <v>2.36</v>
      </c>
      <c r="V92" s="202">
        <v>0.28999999999999998</v>
      </c>
      <c r="W92" s="202">
        <v>0.76</v>
      </c>
      <c r="X92" s="202">
        <v>2.48</v>
      </c>
      <c r="Y92" s="202">
        <v>0</v>
      </c>
      <c r="Z92" s="202">
        <v>2.33</v>
      </c>
      <c r="AA92" s="202">
        <v>1.51</v>
      </c>
      <c r="AB92" s="202">
        <v>0</v>
      </c>
      <c r="AC92" s="202">
        <v>0.83</v>
      </c>
      <c r="AD92" s="202">
        <v>12.46</v>
      </c>
      <c r="AE92" s="202">
        <v>0</v>
      </c>
      <c r="AF92" s="202">
        <v>0</v>
      </c>
      <c r="AG92" s="202">
        <v>42.44</v>
      </c>
      <c r="AH92" s="202">
        <v>0</v>
      </c>
      <c r="AI92" s="202">
        <v>50.92</v>
      </c>
      <c r="AJ92" s="202">
        <v>0</v>
      </c>
      <c r="AK92" s="202">
        <v>99.61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19.690000000000001</v>
      </c>
      <c r="AS92" s="202">
        <v>31.39</v>
      </c>
      <c r="AT92" s="202">
        <v>18.05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10.35</v>
      </c>
      <c r="J93" s="202">
        <v>2.41</v>
      </c>
      <c r="K93" s="202">
        <v>9.69</v>
      </c>
      <c r="L93" s="202">
        <v>0.36</v>
      </c>
      <c r="M93" s="202">
        <v>2.4300000000000002</v>
      </c>
      <c r="N93" s="202">
        <v>1.98</v>
      </c>
      <c r="O93" s="202">
        <v>2.8</v>
      </c>
      <c r="P93" s="202">
        <v>0.95</v>
      </c>
      <c r="Q93" s="202">
        <v>0.34</v>
      </c>
      <c r="R93" s="202">
        <v>0.35</v>
      </c>
      <c r="S93" s="202">
        <v>0.44</v>
      </c>
      <c r="T93" s="202">
        <v>0</v>
      </c>
      <c r="U93" s="202">
        <v>2.36</v>
      </c>
      <c r="V93" s="202">
        <v>0.28999999999999998</v>
      </c>
      <c r="W93" s="202">
        <v>0.76</v>
      </c>
      <c r="X93" s="202">
        <v>2.48</v>
      </c>
      <c r="Y93" s="202">
        <v>0</v>
      </c>
      <c r="Z93" s="202">
        <v>2.33</v>
      </c>
      <c r="AA93" s="202">
        <v>1.51</v>
      </c>
      <c r="AB93" s="202">
        <v>0</v>
      </c>
      <c r="AC93" s="202">
        <v>0.83</v>
      </c>
      <c r="AD93" s="202">
        <v>12.46</v>
      </c>
      <c r="AE93" s="202">
        <v>0</v>
      </c>
      <c r="AF93" s="202">
        <v>0</v>
      </c>
      <c r="AG93" s="202">
        <v>42.44</v>
      </c>
      <c r="AH93" s="202">
        <v>0</v>
      </c>
      <c r="AI93" s="202">
        <v>50.92</v>
      </c>
      <c r="AJ93" s="202">
        <v>0</v>
      </c>
      <c r="AK93" s="202">
        <v>99.61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19.690000000000001</v>
      </c>
      <c r="AS93" s="202">
        <v>31.39</v>
      </c>
      <c r="AT93" s="202">
        <v>18.05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10.35</v>
      </c>
      <c r="J94" s="202">
        <v>2.41</v>
      </c>
      <c r="K94" s="202">
        <v>9.69</v>
      </c>
      <c r="L94" s="202">
        <v>0.36</v>
      </c>
      <c r="M94" s="202">
        <v>2.4300000000000002</v>
      </c>
      <c r="N94" s="202">
        <v>1.98</v>
      </c>
      <c r="O94" s="202">
        <v>2.8</v>
      </c>
      <c r="P94" s="202">
        <v>0.95</v>
      </c>
      <c r="Q94" s="202">
        <v>0.34</v>
      </c>
      <c r="R94" s="202">
        <v>0.35</v>
      </c>
      <c r="S94" s="202">
        <v>0.44</v>
      </c>
      <c r="T94" s="202">
        <v>0</v>
      </c>
      <c r="U94" s="202">
        <v>2.36</v>
      </c>
      <c r="V94" s="202">
        <v>0.28999999999999998</v>
      </c>
      <c r="W94" s="202">
        <v>0.76</v>
      </c>
      <c r="X94" s="202">
        <v>2.48</v>
      </c>
      <c r="Y94" s="202">
        <v>0</v>
      </c>
      <c r="Z94" s="202">
        <v>2.33</v>
      </c>
      <c r="AA94" s="202">
        <v>1.51</v>
      </c>
      <c r="AB94" s="202">
        <v>0</v>
      </c>
      <c r="AC94" s="202">
        <v>0.83</v>
      </c>
      <c r="AD94" s="202">
        <v>12.46</v>
      </c>
      <c r="AE94" s="202">
        <v>0</v>
      </c>
      <c r="AF94" s="202">
        <v>0</v>
      </c>
      <c r="AG94" s="202">
        <v>42.44</v>
      </c>
      <c r="AH94" s="202">
        <v>0</v>
      </c>
      <c r="AI94" s="202">
        <v>50.92</v>
      </c>
      <c r="AJ94" s="202">
        <v>0</v>
      </c>
      <c r="AK94" s="202">
        <v>99.61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19.690000000000001</v>
      </c>
      <c r="AS94" s="202">
        <v>31.39</v>
      </c>
      <c r="AT94" s="202">
        <v>18.05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10.35</v>
      </c>
      <c r="J95" s="202">
        <v>2.41</v>
      </c>
      <c r="K95" s="202">
        <v>9.69</v>
      </c>
      <c r="L95" s="202">
        <v>0.36</v>
      </c>
      <c r="M95" s="202">
        <v>2.4300000000000002</v>
      </c>
      <c r="N95" s="202">
        <v>1.98</v>
      </c>
      <c r="O95" s="202">
        <v>2.8</v>
      </c>
      <c r="P95" s="202">
        <v>0.95</v>
      </c>
      <c r="Q95" s="202">
        <v>0.34</v>
      </c>
      <c r="R95" s="202">
        <v>0.35</v>
      </c>
      <c r="S95" s="202">
        <v>0.44</v>
      </c>
      <c r="T95" s="202">
        <v>0</v>
      </c>
      <c r="U95" s="202">
        <v>2.36</v>
      </c>
      <c r="V95" s="202">
        <v>0.28999999999999998</v>
      </c>
      <c r="W95" s="202">
        <v>0.76</v>
      </c>
      <c r="X95" s="202">
        <v>2.48</v>
      </c>
      <c r="Y95" s="202">
        <v>0</v>
      </c>
      <c r="Z95" s="202">
        <v>2.33</v>
      </c>
      <c r="AA95" s="202">
        <v>1.51</v>
      </c>
      <c r="AB95" s="202">
        <v>0</v>
      </c>
      <c r="AC95" s="202">
        <v>1.25</v>
      </c>
      <c r="AD95" s="202">
        <v>12.46</v>
      </c>
      <c r="AE95" s="202">
        <v>0</v>
      </c>
      <c r="AF95" s="202">
        <v>0</v>
      </c>
      <c r="AG95" s="202">
        <v>42.44</v>
      </c>
      <c r="AH95" s="202">
        <v>0</v>
      </c>
      <c r="AI95" s="202">
        <v>50.92</v>
      </c>
      <c r="AJ95" s="202">
        <v>0</v>
      </c>
      <c r="AK95" s="202">
        <v>99.61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19.690000000000001</v>
      </c>
      <c r="AS95" s="202">
        <v>31.39</v>
      </c>
      <c r="AT95" s="202">
        <v>18.05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10.35</v>
      </c>
      <c r="J96" s="202">
        <v>2.41</v>
      </c>
      <c r="K96" s="202">
        <v>9.69</v>
      </c>
      <c r="L96" s="202">
        <v>0.36</v>
      </c>
      <c r="M96" s="202">
        <v>2.4300000000000002</v>
      </c>
      <c r="N96" s="202">
        <v>1.98</v>
      </c>
      <c r="O96" s="202">
        <v>2.8</v>
      </c>
      <c r="P96" s="202">
        <v>0.95</v>
      </c>
      <c r="Q96" s="202">
        <v>0.34</v>
      </c>
      <c r="R96" s="202">
        <v>0.35</v>
      </c>
      <c r="S96" s="202">
        <v>0.44</v>
      </c>
      <c r="T96" s="202">
        <v>0</v>
      </c>
      <c r="U96" s="202">
        <v>2.36</v>
      </c>
      <c r="V96" s="202">
        <v>0.28999999999999998</v>
      </c>
      <c r="W96" s="202">
        <v>0.75</v>
      </c>
      <c r="X96" s="202">
        <v>2.48</v>
      </c>
      <c r="Y96" s="202">
        <v>0</v>
      </c>
      <c r="Z96" s="202">
        <v>2.33</v>
      </c>
      <c r="AA96" s="202">
        <v>1.51</v>
      </c>
      <c r="AB96" s="202">
        <v>0</v>
      </c>
      <c r="AC96" s="202">
        <v>1.25</v>
      </c>
      <c r="AD96" s="202">
        <v>12.46</v>
      </c>
      <c r="AE96" s="202">
        <v>0</v>
      </c>
      <c r="AF96" s="202">
        <v>0</v>
      </c>
      <c r="AG96" s="202">
        <v>42.44</v>
      </c>
      <c r="AH96" s="202">
        <v>0</v>
      </c>
      <c r="AI96" s="202">
        <v>50.92</v>
      </c>
      <c r="AJ96" s="202">
        <v>0</v>
      </c>
      <c r="AK96" s="202">
        <v>99.61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19.79</v>
      </c>
      <c r="AS96" s="202">
        <v>31.39</v>
      </c>
      <c r="AT96" s="202">
        <v>18.05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10.35</v>
      </c>
      <c r="J97" s="202">
        <v>2.41</v>
      </c>
      <c r="K97" s="202">
        <v>9.69</v>
      </c>
      <c r="L97" s="202">
        <v>0.36</v>
      </c>
      <c r="M97" s="202">
        <v>2.4300000000000002</v>
      </c>
      <c r="N97" s="202">
        <v>1.98</v>
      </c>
      <c r="O97" s="202">
        <v>2.8</v>
      </c>
      <c r="P97" s="202">
        <v>0.95</v>
      </c>
      <c r="Q97" s="202">
        <v>0.34</v>
      </c>
      <c r="R97" s="202">
        <v>0.35</v>
      </c>
      <c r="S97" s="202">
        <v>0.44</v>
      </c>
      <c r="T97" s="202">
        <v>0</v>
      </c>
      <c r="U97" s="202">
        <v>2.36</v>
      </c>
      <c r="V97" s="202">
        <v>0.28999999999999998</v>
      </c>
      <c r="W97" s="202">
        <v>0.75</v>
      </c>
      <c r="X97" s="202">
        <v>2.48</v>
      </c>
      <c r="Y97" s="202">
        <v>0</v>
      </c>
      <c r="Z97" s="202">
        <v>2.33</v>
      </c>
      <c r="AA97" s="202">
        <v>1.51</v>
      </c>
      <c r="AB97" s="202">
        <v>0</v>
      </c>
      <c r="AC97" s="202">
        <v>1.25</v>
      </c>
      <c r="AD97" s="202">
        <v>12.46</v>
      </c>
      <c r="AE97" s="202">
        <v>0</v>
      </c>
      <c r="AF97" s="202">
        <v>0</v>
      </c>
      <c r="AG97" s="202">
        <v>42.44</v>
      </c>
      <c r="AH97" s="202">
        <v>0</v>
      </c>
      <c r="AI97" s="202">
        <v>50.92</v>
      </c>
      <c r="AJ97" s="202">
        <v>0</v>
      </c>
      <c r="AK97" s="202">
        <v>99.61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19.79</v>
      </c>
      <c r="AS97" s="202">
        <v>31.39</v>
      </c>
      <c r="AT97" s="202">
        <v>18.05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10.35</v>
      </c>
      <c r="J98" s="202">
        <v>2.41</v>
      </c>
      <c r="K98" s="202">
        <v>9.69</v>
      </c>
      <c r="L98" s="202">
        <v>0.36</v>
      </c>
      <c r="M98" s="202">
        <v>2.4300000000000002</v>
      </c>
      <c r="N98" s="202">
        <v>1.98</v>
      </c>
      <c r="O98" s="202">
        <v>2.8</v>
      </c>
      <c r="P98" s="202">
        <v>0.95</v>
      </c>
      <c r="Q98" s="202">
        <v>0.34</v>
      </c>
      <c r="R98" s="202">
        <v>0.35</v>
      </c>
      <c r="S98" s="202">
        <v>0.44</v>
      </c>
      <c r="T98" s="202">
        <v>0</v>
      </c>
      <c r="U98" s="202">
        <v>2.36</v>
      </c>
      <c r="V98" s="202">
        <v>0.28999999999999998</v>
      </c>
      <c r="W98" s="202">
        <v>0.75</v>
      </c>
      <c r="X98" s="202">
        <v>2.48</v>
      </c>
      <c r="Y98" s="202">
        <v>0</v>
      </c>
      <c r="Z98" s="202">
        <v>2.33</v>
      </c>
      <c r="AA98" s="202">
        <v>1.51</v>
      </c>
      <c r="AB98" s="202">
        <v>0</v>
      </c>
      <c r="AC98" s="202">
        <v>1.25</v>
      </c>
      <c r="AD98" s="202">
        <v>12.46</v>
      </c>
      <c r="AE98" s="202">
        <v>0</v>
      </c>
      <c r="AF98" s="202">
        <v>0</v>
      </c>
      <c r="AG98" s="202">
        <v>42.44</v>
      </c>
      <c r="AH98" s="202">
        <v>0</v>
      </c>
      <c r="AI98" s="202">
        <v>50.92</v>
      </c>
      <c r="AJ98" s="202">
        <v>0</v>
      </c>
      <c r="AK98" s="202">
        <v>99.61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19.79</v>
      </c>
      <c r="AS98" s="202">
        <v>31.39</v>
      </c>
      <c r="AT98" s="202">
        <v>18.05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0.24840000000000037</v>
      </c>
      <c r="J99">
        <f t="shared" si="0"/>
        <v>5.7839999999999933E-2</v>
      </c>
      <c r="K99">
        <f t="shared" si="0"/>
        <v>0.60562499999999997</v>
      </c>
      <c r="L99">
        <f t="shared" si="0"/>
        <v>-0.21605749999999999</v>
      </c>
      <c r="M99">
        <f t="shared" si="0"/>
        <v>0.11386250000000014</v>
      </c>
      <c r="N99">
        <f t="shared" si="0"/>
        <v>9.2567500000000205E-2</v>
      </c>
      <c r="O99">
        <f t="shared" si="0"/>
        <v>6.7200000000000121E-2</v>
      </c>
      <c r="P99">
        <f t="shared" si="0"/>
        <v>4.3779999999999882E-2</v>
      </c>
      <c r="Q99">
        <f t="shared" si="0"/>
        <v>2.1885000000000064E-2</v>
      </c>
      <c r="R99">
        <f t="shared" si="0"/>
        <v>4.9687500000000009E-2</v>
      </c>
      <c r="S99">
        <f t="shared" si="0"/>
        <v>2.9647499999999959E-2</v>
      </c>
      <c r="T99">
        <f t="shared" si="0"/>
        <v>0</v>
      </c>
      <c r="U99">
        <f t="shared" si="0"/>
        <v>5.6995000000000143E-2</v>
      </c>
      <c r="V99">
        <f t="shared" si="0"/>
        <v>1.6380000000000002E-2</v>
      </c>
      <c r="W99">
        <f t="shared" si="0"/>
        <v>3.8817499999999977E-2</v>
      </c>
      <c r="X99">
        <f t="shared" si="0"/>
        <v>0.12321500000000034</v>
      </c>
      <c r="Y99">
        <f t="shared" si="0"/>
        <v>0</v>
      </c>
      <c r="Z99">
        <f t="shared" si="0"/>
        <v>0.16282750000000051</v>
      </c>
      <c r="AA99">
        <f t="shared" si="0"/>
        <v>8.4554999999999853E-2</v>
      </c>
      <c r="AB99">
        <f t="shared" si="0"/>
        <v>0</v>
      </c>
      <c r="AC99">
        <f t="shared" si="0"/>
        <v>2.6429999999999985E-2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2.4047499999999999E-2</v>
      </c>
      <c r="AI99">
        <f t="shared" si="0"/>
        <v>1.2220800000000014</v>
      </c>
      <c r="AJ99">
        <f t="shared" si="0"/>
        <v>0</v>
      </c>
      <c r="AK99">
        <f t="shared" si="0"/>
        <v>2.390639999999999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0.46660499999999977</v>
      </c>
      <c r="AS99">
        <f t="shared" si="1"/>
        <v>0.74987999999999844</v>
      </c>
      <c r="AT99">
        <f t="shared" si="1"/>
        <v>0.43319999999999931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45654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41</v>
      </c>
      <c r="C33" s="95">
        <f>'IDT-1 Calculation'!DG33</f>
        <v>-17.358000000000001</v>
      </c>
      <c r="D33" s="95">
        <f>'IDT-1 Calculation'!DH33</f>
        <v>0</v>
      </c>
      <c r="E33" s="95">
        <f>'IDT-1 Calculation'!DI33</f>
        <v>0</v>
      </c>
      <c r="F33" s="95">
        <f>'IDT-1 Calculation'!DJ33</f>
        <v>-23.641999999999999</v>
      </c>
      <c r="G33" s="100">
        <f t="shared" si="0"/>
        <v>0</v>
      </c>
    </row>
    <row r="34" spans="1:7">
      <c r="A34" s="99" t="s">
        <v>76</v>
      </c>
      <c r="B34" s="95">
        <f>'IDT-1 Calculation'!DF34</f>
        <v>57</v>
      </c>
      <c r="C34" s="95">
        <f>'IDT-1 Calculation'!DG34</f>
        <v>-24.132000000000001</v>
      </c>
      <c r="D34" s="95">
        <f>'IDT-1 Calculation'!DH34</f>
        <v>0</v>
      </c>
      <c r="E34" s="95">
        <f>'IDT-1 Calculation'!DI34</f>
        <v>0</v>
      </c>
      <c r="F34" s="95">
        <f>'IDT-1 Calculation'!DJ34</f>
        <v>-32.868000000000002</v>
      </c>
      <c r="G34" s="100">
        <f t="shared" si="0"/>
        <v>0</v>
      </c>
    </row>
    <row r="35" spans="1:7">
      <c r="A35" s="99" t="s">
        <v>77</v>
      </c>
      <c r="B35" s="95">
        <f>'IDT-1 Calculation'!DF35</f>
        <v>119.28</v>
      </c>
      <c r="C35" s="95">
        <f>'IDT-1 Calculation'!DG35</f>
        <v>-95</v>
      </c>
      <c r="D35" s="95">
        <f>'IDT-1 Calculation'!DH35</f>
        <v>0</v>
      </c>
      <c r="E35" s="95">
        <f>'IDT-1 Calculation'!DI35</f>
        <v>0</v>
      </c>
      <c r="F35" s="95">
        <f>'IDT-1 Calculation'!DJ35</f>
        <v>-24.28</v>
      </c>
      <c r="G35" s="100">
        <f t="shared" si="0"/>
        <v>0</v>
      </c>
    </row>
    <row r="36" spans="1:7">
      <c r="A36" s="99" t="s">
        <v>78</v>
      </c>
      <c r="B36" s="95">
        <f>'IDT-1 Calculation'!DF36</f>
        <v>80</v>
      </c>
      <c r="C36" s="95">
        <f>'IDT-1 Calculation'!DG36</f>
        <v>-80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90.575999999999993</v>
      </c>
      <c r="C37" s="95">
        <f>'IDT-1 Calculation'!DG37</f>
        <v>-75</v>
      </c>
      <c r="D37" s="95">
        <f>'IDT-1 Calculation'!DH37</f>
        <v>0</v>
      </c>
      <c r="E37" s="95">
        <f>'IDT-1 Calculation'!DI37</f>
        <v>0</v>
      </c>
      <c r="F37" s="95">
        <f>'IDT-1 Calculation'!DJ37</f>
        <v>-15.576000000000001</v>
      </c>
      <c r="G37" s="100">
        <f t="shared" si="0"/>
        <v>0</v>
      </c>
    </row>
    <row r="38" spans="1:7">
      <c r="A38" s="99" t="s">
        <v>80</v>
      </c>
      <c r="B38" s="95">
        <f>'IDT-1 Calculation'!DF38</f>
        <v>70.210000000000008</v>
      </c>
      <c r="C38" s="95">
        <f>'IDT-1 Calculation'!DG38</f>
        <v>-50</v>
      </c>
      <c r="D38" s="95">
        <f>'IDT-1 Calculation'!DH38</f>
        <v>0</v>
      </c>
      <c r="E38" s="95">
        <f>'IDT-1 Calculation'!DI38</f>
        <v>0</v>
      </c>
      <c r="F38" s="95">
        <f>'IDT-1 Calculation'!DJ38</f>
        <v>-20.21</v>
      </c>
      <c r="G38" s="100">
        <f t="shared" si="0"/>
        <v>0</v>
      </c>
    </row>
    <row r="39" spans="1:7">
      <c r="A39" s="99" t="s">
        <v>81</v>
      </c>
      <c r="B39" s="95">
        <f>'IDT-1 Calculation'!DF39</f>
        <v>83.066000000000003</v>
      </c>
      <c r="C39" s="95">
        <f>'IDT-1 Calculation'!DG39</f>
        <v>-70</v>
      </c>
      <c r="D39" s="95">
        <f>'IDT-1 Calculation'!DH39</f>
        <v>0</v>
      </c>
      <c r="E39" s="95">
        <f>'IDT-1 Calculation'!DI39</f>
        <v>0</v>
      </c>
      <c r="F39" s="95">
        <f>'IDT-1 Calculation'!DJ39</f>
        <v>-13.066000000000001</v>
      </c>
      <c r="G39" s="100">
        <f t="shared" si="0"/>
        <v>0</v>
      </c>
    </row>
    <row r="40" spans="1:7">
      <c r="A40" s="99" t="s">
        <v>82</v>
      </c>
      <c r="B40" s="95">
        <f>'IDT-1 Calculation'!DF40</f>
        <v>25</v>
      </c>
      <c r="C40" s="95">
        <f>'IDT-1 Calculation'!DG40</f>
        <v>-25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8.1349999999999998</v>
      </c>
      <c r="C41" s="95">
        <f>'IDT-1 Calculation'!DG41</f>
        <v>-15</v>
      </c>
      <c r="D41" s="95">
        <f>'IDT-1 Calculation'!DH41</f>
        <v>0</v>
      </c>
      <c r="E41" s="95">
        <f>'IDT-1 Calculation'!DI41</f>
        <v>0</v>
      </c>
      <c r="F41" s="95">
        <f>'IDT-1 Calculation'!DJ41</f>
        <v>6.8650000000000002</v>
      </c>
      <c r="G41" s="100">
        <f t="shared" si="0"/>
        <v>0</v>
      </c>
    </row>
    <row r="42" spans="1:7">
      <c r="A42" s="99" t="s">
        <v>84</v>
      </c>
      <c r="B42" s="95">
        <f>'IDT-1 Calculation'!DF42</f>
        <v>8.1349999999999998</v>
      </c>
      <c r="C42" s="95">
        <f>'IDT-1 Calculation'!DG42</f>
        <v>-15</v>
      </c>
      <c r="D42" s="95">
        <f>'IDT-1 Calculation'!DH42</f>
        <v>0</v>
      </c>
      <c r="E42" s="95">
        <f>'IDT-1 Calculation'!DI42</f>
        <v>0</v>
      </c>
      <c r="F42" s="95">
        <f>'IDT-1 Calculation'!DJ42</f>
        <v>6.8650000000000002</v>
      </c>
      <c r="G42" s="100">
        <f t="shared" si="0"/>
        <v>0</v>
      </c>
    </row>
    <row r="43" spans="1:7">
      <c r="A43" s="99" t="s">
        <v>85</v>
      </c>
      <c r="B43" s="95">
        <f>'IDT-1 Calculation'!DF43</f>
        <v>10.847</v>
      </c>
      <c r="C43" s="95">
        <f>'IDT-1 Calculation'!DG43</f>
        <v>-20</v>
      </c>
      <c r="D43" s="95">
        <f>'IDT-1 Calculation'!DH43</f>
        <v>0</v>
      </c>
      <c r="E43" s="95">
        <f>'IDT-1 Calculation'!DI43</f>
        <v>0</v>
      </c>
      <c r="F43" s="95">
        <f>'IDT-1 Calculation'!DJ43</f>
        <v>9.1530000000000005</v>
      </c>
      <c r="G43" s="100">
        <f t="shared" si="0"/>
        <v>0</v>
      </c>
    </row>
    <row r="44" spans="1:7">
      <c r="A44" s="99" t="s">
        <v>86</v>
      </c>
      <c r="B44" s="95">
        <f>'IDT-1 Calculation'!DF44</f>
        <v>10.847</v>
      </c>
      <c r="C44" s="95">
        <f>'IDT-1 Calculation'!DG44</f>
        <v>-20</v>
      </c>
      <c r="D44" s="95">
        <f>'IDT-1 Calculation'!DH44</f>
        <v>0</v>
      </c>
      <c r="E44" s="95">
        <f>'IDT-1 Calculation'!DI44</f>
        <v>0</v>
      </c>
      <c r="F44" s="95">
        <f>'IDT-1 Calculation'!DJ44</f>
        <v>9.1530000000000005</v>
      </c>
      <c r="G44" s="100">
        <f t="shared" si="0"/>
        <v>0</v>
      </c>
    </row>
    <row r="45" spans="1:7">
      <c r="A45" s="99" t="s">
        <v>87</v>
      </c>
      <c r="B45" s="95">
        <f>'IDT-1 Calculation'!DF45</f>
        <v>24.405000000000001</v>
      </c>
      <c r="C45" s="95">
        <f>'IDT-1 Calculation'!DG45</f>
        <v>-45</v>
      </c>
      <c r="D45" s="95">
        <f>'IDT-1 Calculation'!DH45</f>
        <v>0</v>
      </c>
      <c r="E45" s="95">
        <f>'IDT-1 Calculation'!DI45</f>
        <v>0</v>
      </c>
      <c r="F45" s="95">
        <f>'IDT-1 Calculation'!DJ45</f>
        <v>20.594999999999999</v>
      </c>
      <c r="G45" s="100">
        <f t="shared" si="0"/>
        <v>0</v>
      </c>
    </row>
    <row r="46" spans="1:7">
      <c r="A46" s="99" t="s">
        <v>88</v>
      </c>
      <c r="B46" s="95">
        <f>'IDT-1 Calculation'!DF46</f>
        <v>32.54</v>
      </c>
      <c r="C46" s="95">
        <f>'IDT-1 Calculation'!DG46</f>
        <v>-60</v>
      </c>
      <c r="D46" s="95">
        <f>'IDT-1 Calculation'!DH46</f>
        <v>0</v>
      </c>
      <c r="E46" s="95">
        <f>'IDT-1 Calculation'!DI46</f>
        <v>0</v>
      </c>
      <c r="F46" s="95">
        <f>'IDT-1 Calculation'!DJ46</f>
        <v>27.46</v>
      </c>
      <c r="G46" s="100">
        <f t="shared" si="0"/>
        <v>0</v>
      </c>
    </row>
    <row r="47" spans="1:7">
      <c r="A47" s="99" t="s">
        <v>89</v>
      </c>
      <c r="B47" s="95">
        <f>'IDT-1 Calculation'!DF47</f>
        <v>46.097999999999999</v>
      </c>
      <c r="C47" s="95">
        <f>'IDT-1 Calculation'!DG47</f>
        <v>-85</v>
      </c>
      <c r="D47" s="95">
        <f>'IDT-1 Calculation'!DH47</f>
        <v>0</v>
      </c>
      <c r="E47" s="95">
        <f>'IDT-1 Calculation'!DI47</f>
        <v>0</v>
      </c>
      <c r="F47" s="95">
        <f>'IDT-1 Calculation'!DJ47</f>
        <v>38.902000000000001</v>
      </c>
      <c r="G47" s="100">
        <f t="shared" si="0"/>
        <v>0</v>
      </c>
    </row>
    <row r="48" spans="1:7">
      <c r="A48" s="99" t="s">
        <v>90</v>
      </c>
      <c r="B48" s="95">
        <f>'IDT-1 Calculation'!DF48</f>
        <v>51.46</v>
      </c>
      <c r="C48" s="95">
        <f>'IDT-1 Calculation'!DG48</f>
        <v>-90</v>
      </c>
      <c r="D48" s="95">
        <f>'IDT-1 Calculation'!DH48</f>
        <v>0</v>
      </c>
      <c r="E48" s="95">
        <f>'IDT-1 Calculation'!DI48</f>
        <v>0</v>
      </c>
      <c r="F48" s="95">
        <f>'IDT-1 Calculation'!DJ48</f>
        <v>38.54</v>
      </c>
      <c r="G48" s="100">
        <f t="shared" si="0"/>
        <v>0</v>
      </c>
    </row>
    <row r="49" spans="1:7">
      <c r="A49" s="99" t="s">
        <v>91</v>
      </c>
      <c r="B49" s="95">
        <f>'IDT-1 Calculation'!DF49</f>
        <v>33.744999999999997</v>
      </c>
      <c r="C49" s="95">
        <f>'IDT-1 Calculation'!DG49</f>
        <v>-56</v>
      </c>
      <c r="D49" s="95">
        <f>'IDT-1 Calculation'!DH49</f>
        <v>0</v>
      </c>
      <c r="E49" s="95">
        <f>'IDT-1 Calculation'!DI49</f>
        <v>0</v>
      </c>
      <c r="F49" s="95">
        <f>'IDT-1 Calculation'!DJ49</f>
        <v>22.254999999999999</v>
      </c>
      <c r="G49" s="100">
        <f t="shared" si="0"/>
        <v>0</v>
      </c>
    </row>
    <row r="50" spans="1:7">
      <c r="A50" s="99" t="s">
        <v>92</v>
      </c>
      <c r="B50" s="95">
        <f>'IDT-1 Calculation'!DF50</f>
        <v>40</v>
      </c>
      <c r="C50" s="95">
        <f>'IDT-1 Calculation'!DG50</f>
        <v>-42.643999999999998</v>
      </c>
      <c r="D50" s="95">
        <f>'IDT-1 Calculation'!DH50</f>
        <v>0</v>
      </c>
      <c r="E50" s="95">
        <f>'IDT-1 Calculation'!DI50</f>
        <v>0</v>
      </c>
      <c r="F50" s="95">
        <f>'IDT-1 Calculation'!DJ50</f>
        <v>2.6440000000000001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-66</v>
      </c>
      <c r="D51" s="95">
        <f>'IDT-1 Calculation'!DH51</f>
        <v>0</v>
      </c>
      <c r="E51" s="95">
        <f>'IDT-1 Calculation'!DI51</f>
        <v>0</v>
      </c>
      <c r="F51" s="95">
        <f>'IDT-1 Calculation'!DJ51</f>
        <v>66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-81</v>
      </c>
      <c r="D52" s="95">
        <f>'IDT-1 Calculation'!DH52</f>
        <v>0</v>
      </c>
      <c r="E52" s="95">
        <f>'IDT-1 Calculation'!DI52</f>
        <v>0</v>
      </c>
      <c r="F52" s="95">
        <f>'IDT-1 Calculation'!DJ52</f>
        <v>81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-91</v>
      </c>
      <c r="D53" s="95">
        <f>'IDT-1 Calculation'!DH53</f>
        <v>0</v>
      </c>
      <c r="E53" s="95">
        <f>'IDT-1 Calculation'!DI53</f>
        <v>0</v>
      </c>
      <c r="F53" s="95">
        <f>'IDT-1 Calculation'!DJ53</f>
        <v>91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-50.981000000000002</v>
      </c>
      <c r="D54" s="95">
        <f>'IDT-1 Calculation'!DH54</f>
        <v>0</v>
      </c>
      <c r="E54" s="95">
        <f>'IDT-1 Calculation'!DI54</f>
        <v>0</v>
      </c>
      <c r="F54" s="95">
        <f>'IDT-1 Calculation'!DJ54</f>
        <v>50.981000000000002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44</v>
      </c>
      <c r="C68" s="95">
        <f>'IDT-1 Calculation'!DG68</f>
        <v>-18.628</v>
      </c>
      <c r="D68" s="95">
        <f>'IDT-1 Calculation'!DH68</f>
        <v>0</v>
      </c>
      <c r="E68" s="95">
        <f>'IDT-1 Calculation'!DI68</f>
        <v>0</v>
      </c>
      <c r="F68" s="95">
        <f>'IDT-1 Calculation'!DJ68</f>
        <v>-25.372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98</v>
      </c>
      <c r="C69" s="95">
        <f>'IDT-1 Calculation'!DG69</f>
        <v>-41.49</v>
      </c>
      <c r="D69" s="95">
        <f>'IDT-1 Calculation'!DH69</f>
        <v>0</v>
      </c>
      <c r="E69" s="95">
        <f>'IDT-1 Calculation'!DI69</f>
        <v>0</v>
      </c>
      <c r="F69" s="95">
        <f>'IDT-1 Calculation'!DJ69</f>
        <v>-56.51</v>
      </c>
      <c r="G69" s="100">
        <f t="shared" si="1"/>
        <v>0</v>
      </c>
    </row>
    <row r="70" spans="1:7">
      <c r="A70" s="99" t="s">
        <v>112</v>
      </c>
      <c r="B70" s="95">
        <f>'IDT-1 Calculation'!DF70</f>
        <v>133</v>
      </c>
      <c r="C70" s="95">
        <f>'IDT-1 Calculation'!DG70</f>
        <v>-56.307000000000002</v>
      </c>
      <c r="D70" s="95">
        <f>'IDT-1 Calculation'!DH70</f>
        <v>0</v>
      </c>
      <c r="E70" s="95">
        <f>'IDT-1 Calculation'!DI70</f>
        <v>0</v>
      </c>
      <c r="F70" s="95">
        <f>'IDT-1 Calculation'!DJ70</f>
        <v>-76.692999999999998</v>
      </c>
      <c r="G70" s="100">
        <f t="shared" si="1"/>
        <v>0</v>
      </c>
    </row>
    <row r="71" spans="1:7">
      <c r="A71" s="99" t="s">
        <v>113</v>
      </c>
      <c r="B71" s="95">
        <f>'IDT-1 Calculation'!DF71</f>
        <v>201.173</v>
      </c>
      <c r="C71" s="95">
        <f>'IDT-1 Calculation'!DG71</f>
        <v>-85</v>
      </c>
      <c r="D71" s="95">
        <f>'IDT-1 Calculation'!DH71</f>
        <v>0</v>
      </c>
      <c r="E71" s="95">
        <f>'IDT-1 Calculation'!DI71</f>
        <v>0</v>
      </c>
      <c r="F71" s="95">
        <f>'IDT-1 Calculation'!DJ71</f>
        <v>-116.173</v>
      </c>
      <c r="G71" s="100">
        <f t="shared" si="1"/>
        <v>0</v>
      </c>
    </row>
    <row r="72" spans="1:7">
      <c r="A72" s="99" t="s">
        <v>114</v>
      </c>
      <c r="B72" s="95">
        <f>'IDT-1 Calculation'!DF72</f>
        <v>172.48000000000002</v>
      </c>
      <c r="C72" s="95">
        <f>'IDT-1 Calculation'!DG72</f>
        <v>-65</v>
      </c>
      <c r="D72" s="95">
        <f>'IDT-1 Calculation'!DH72</f>
        <v>0</v>
      </c>
      <c r="E72" s="95">
        <f>'IDT-1 Calculation'!DI72</f>
        <v>0</v>
      </c>
      <c r="F72" s="95">
        <f>'IDT-1 Calculation'!DJ72</f>
        <v>-107.48</v>
      </c>
      <c r="G72" s="100">
        <f t="shared" si="1"/>
        <v>0</v>
      </c>
    </row>
    <row r="73" spans="1:7">
      <c r="A73" s="99" t="s">
        <v>115</v>
      </c>
      <c r="B73" s="95">
        <f>'IDT-1 Calculation'!DF73</f>
        <v>127.63800000000001</v>
      </c>
      <c r="C73" s="95">
        <f>'IDT-1 Calculation'!DG73</f>
        <v>-50</v>
      </c>
      <c r="D73" s="95">
        <f>'IDT-1 Calculation'!DH73</f>
        <v>0</v>
      </c>
      <c r="E73" s="95">
        <f>'IDT-1 Calculation'!DI73</f>
        <v>0</v>
      </c>
      <c r="F73" s="95">
        <f>'IDT-1 Calculation'!DJ73</f>
        <v>-77.638000000000005</v>
      </c>
      <c r="G73" s="100">
        <f t="shared" si="1"/>
        <v>0</v>
      </c>
    </row>
    <row r="74" spans="1:7">
      <c r="A74" s="99" t="s">
        <v>116</v>
      </c>
      <c r="B74" s="95">
        <f>'IDT-1 Calculation'!DF74</f>
        <v>122.05</v>
      </c>
      <c r="C74" s="95">
        <f>'IDT-1 Calculation'!DG74</f>
        <v>-50</v>
      </c>
      <c r="D74" s="95">
        <f>'IDT-1 Calculation'!DH74</f>
        <v>0</v>
      </c>
      <c r="E74" s="95">
        <f>'IDT-1 Calculation'!DI74</f>
        <v>0</v>
      </c>
      <c r="F74" s="95">
        <f>'IDT-1 Calculation'!DJ74</f>
        <v>-72.05</v>
      </c>
      <c r="G74" s="100">
        <f t="shared" si="1"/>
        <v>0</v>
      </c>
    </row>
    <row r="75" spans="1:7">
      <c r="A75" s="99" t="s">
        <v>117</v>
      </c>
      <c r="B75" s="95">
        <f>'IDT-1 Calculation'!DF75</f>
        <v>47.555</v>
      </c>
      <c r="C75" s="95">
        <f>'IDT-1 Calculation'!DG75</f>
        <v>29.463999999999999</v>
      </c>
      <c r="D75" s="95">
        <f>'IDT-1 Calculation'!DH75</f>
        <v>0</v>
      </c>
      <c r="E75" s="95">
        <f>'IDT-1 Calculation'!DI75</f>
        <v>0</v>
      </c>
      <c r="F75" s="95">
        <f>'IDT-1 Calculation'!DJ75</f>
        <v>-77.019000000000005</v>
      </c>
      <c r="G75" s="100">
        <f t="shared" si="1"/>
        <v>0</v>
      </c>
    </row>
    <row r="76" spans="1:7">
      <c r="A76" s="99" t="s">
        <v>118</v>
      </c>
      <c r="B76" s="95">
        <f>'IDT-1 Calculation'!DF76</f>
        <v>57.170999999999999</v>
      </c>
      <c r="C76" s="95">
        <f>'IDT-1 Calculation'!DG76</f>
        <v>35.421999999999997</v>
      </c>
      <c r="D76" s="95">
        <f>'IDT-1 Calculation'!DH76</f>
        <v>0</v>
      </c>
      <c r="E76" s="95">
        <f>'IDT-1 Calculation'!DI76</f>
        <v>0</v>
      </c>
      <c r="F76" s="95">
        <f>'IDT-1 Calculation'!DJ76</f>
        <v>-92.592999999999989</v>
      </c>
      <c r="G76" s="100">
        <f t="shared" si="1"/>
        <v>0</v>
      </c>
    </row>
    <row r="77" spans="1:7">
      <c r="A77" s="99" t="s">
        <v>119</v>
      </c>
      <c r="B77" s="95">
        <f>'IDT-1 Calculation'!DF77</f>
        <v>56.954000000000001</v>
      </c>
      <c r="C77" s="95">
        <f>'IDT-1 Calculation'!DG77</f>
        <v>35.289000000000001</v>
      </c>
      <c r="D77" s="95">
        <f>'IDT-1 Calculation'!DH77</f>
        <v>0</v>
      </c>
      <c r="E77" s="95">
        <f>'IDT-1 Calculation'!DI77</f>
        <v>0</v>
      </c>
      <c r="F77" s="95">
        <f>'IDT-1 Calculation'!DJ77</f>
        <v>-92.242999999999995</v>
      </c>
      <c r="G77" s="100">
        <f t="shared" si="1"/>
        <v>0</v>
      </c>
    </row>
    <row r="78" spans="1:7">
      <c r="A78" s="99" t="s">
        <v>120</v>
      </c>
      <c r="B78" s="95">
        <f>'IDT-1 Calculation'!DF78</f>
        <v>62.03</v>
      </c>
      <c r="C78" s="95">
        <f>'IDT-1 Calculation'!DG78</f>
        <v>38.433</v>
      </c>
      <c r="D78" s="95">
        <f>'IDT-1 Calculation'!DH78</f>
        <v>0</v>
      </c>
      <c r="E78" s="95">
        <f>'IDT-1 Calculation'!DI78</f>
        <v>0</v>
      </c>
      <c r="F78" s="95">
        <f>'IDT-1 Calculation'!DJ78</f>
        <v>-100.46299999999999</v>
      </c>
      <c r="G78" s="100">
        <f t="shared" si="1"/>
        <v>0</v>
      </c>
    </row>
    <row r="79" spans="1:7">
      <c r="A79" s="99" t="s">
        <v>121</v>
      </c>
      <c r="B79" s="95">
        <f>'IDT-1 Calculation'!DF79</f>
        <v>64.808000000000007</v>
      </c>
      <c r="C79" s="95">
        <f>'IDT-1 Calculation'!DG79</f>
        <v>40</v>
      </c>
      <c r="D79" s="95">
        <f>'IDT-1 Calculation'!DH79</f>
        <v>0</v>
      </c>
      <c r="E79" s="95">
        <f>'IDT-1 Calculation'!DI79</f>
        <v>0</v>
      </c>
      <c r="F79" s="95">
        <f>'IDT-1 Calculation'!DJ79</f>
        <v>-104.80800000000001</v>
      </c>
      <c r="G79" s="100">
        <f t="shared" si="1"/>
        <v>0</v>
      </c>
    </row>
    <row r="80" spans="1:7">
      <c r="A80" s="99" t="s">
        <v>122</v>
      </c>
      <c r="B80" s="95">
        <f>'IDT-1 Calculation'!DF80</f>
        <v>81.167000000000002</v>
      </c>
      <c r="C80" s="95">
        <f>'IDT-1 Calculation'!DG80</f>
        <v>25</v>
      </c>
      <c r="D80" s="95">
        <f>'IDT-1 Calculation'!DH80</f>
        <v>0</v>
      </c>
      <c r="E80" s="95">
        <f>'IDT-1 Calculation'!DI80</f>
        <v>0</v>
      </c>
      <c r="F80" s="95">
        <f>'IDT-1 Calculation'!DJ80</f>
        <v>-106.167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0.52509249999999996</v>
      </c>
      <c r="C99" s="111">
        <f>SUM(C3:C98)/4000</f>
        <v>-0.334233</v>
      </c>
      <c r="D99" s="111">
        <f>SUM(D3:D98)/4000</f>
        <v>0</v>
      </c>
      <c r="E99" s="111">
        <f>SUM(E3:E98)/4000</f>
        <v>0</v>
      </c>
      <c r="F99" s="111">
        <f>SUM(F3:F98)/4000</f>
        <v>-0.19085950000000002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5.99</v>
      </c>
      <c r="J3" s="202">
        <v>1.39</v>
      </c>
      <c r="K3" s="202">
        <v>33.090000000000003</v>
      </c>
      <c r="L3" s="202">
        <v>31.67</v>
      </c>
      <c r="M3" s="202">
        <v>0</v>
      </c>
      <c r="N3" s="202">
        <v>1.1399999999999999</v>
      </c>
      <c r="O3" s="202">
        <v>1.92</v>
      </c>
      <c r="P3" s="202">
        <v>2.37</v>
      </c>
      <c r="Q3" s="202">
        <v>2.33</v>
      </c>
      <c r="R3" s="202">
        <v>5</v>
      </c>
      <c r="S3" s="202">
        <v>2.85</v>
      </c>
      <c r="T3" s="202">
        <v>0</v>
      </c>
      <c r="U3" s="202">
        <v>12.57</v>
      </c>
      <c r="V3" s="202">
        <v>2.7</v>
      </c>
      <c r="W3" s="202">
        <v>5.72</v>
      </c>
      <c r="X3" s="202">
        <v>19.39</v>
      </c>
      <c r="Y3" s="202">
        <v>0</v>
      </c>
      <c r="Z3" s="202">
        <v>18.14</v>
      </c>
      <c r="AA3" s="202">
        <v>11.37</v>
      </c>
      <c r="AB3" s="202">
        <v>0</v>
      </c>
      <c r="AC3" s="202">
        <v>0.68</v>
      </c>
      <c r="AD3" s="202">
        <v>6.82</v>
      </c>
      <c r="AE3" s="202">
        <v>0</v>
      </c>
      <c r="AF3" s="202">
        <v>0</v>
      </c>
      <c r="AG3" s="202">
        <v>24.11</v>
      </c>
      <c r="AH3" s="202">
        <v>0</v>
      </c>
      <c r="AI3" s="202">
        <v>28.93</v>
      </c>
      <c r="AJ3" s="202">
        <v>0</v>
      </c>
      <c r="AK3" s="202">
        <v>57.6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11.39</v>
      </c>
      <c r="AS3" s="202">
        <v>18.149999999999999</v>
      </c>
      <c r="AT3" s="202">
        <v>10.44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5.99</v>
      </c>
      <c r="J4" s="202">
        <v>1.39</v>
      </c>
      <c r="K4" s="202">
        <v>18.45</v>
      </c>
      <c r="L4" s="202">
        <v>31.67</v>
      </c>
      <c r="M4" s="202">
        <v>0</v>
      </c>
      <c r="N4" s="202">
        <v>1.1399999999999999</v>
      </c>
      <c r="O4" s="202">
        <v>1.92</v>
      </c>
      <c r="P4" s="202">
        <v>2.37</v>
      </c>
      <c r="Q4" s="202">
        <v>2.33</v>
      </c>
      <c r="R4" s="202">
        <v>5</v>
      </c>
      <c r="S4" s="202">
        <v>2.85</v>
      </c>
      <c r="T4" s="202">
        <v>0</v>
      </c>
      <c r="U4" s="202">
        <v>12.57</v>
      </c>
      <c r="V4" s="202">
        <v>2.7</v>
      </c>
      <c r="W4" s="202">
        <v>5.72</v>
      </c>
      <c r="X4" s="202">
        <v>19.39</v>
      </c>
      <c r="Y4" s="202">
        <v>0</v>
      </c>
      <c r="Z4" s="202">
        <v>18.14</v>
      </c>
      <c r="AA4" s="202">
        <v>11.37</v>
      </c>
      <c r="AB4" s="202">
        <v>0</v>
      </c>
      <c r="AC4" s="202">
        <v>0.68</v>
      </c>
      <c r="AD4" s="202">
        <v>6.82</v>
      </c>
      <c r="AE4" s="202">
        <v>0</v>
      </c>
      <c r="AF4" s="202">
        <v>0</v>
      </c>
      <c r="AG4" s="202">
        <v>24.11</v>
      </c>
      <c r="AH4" s="202">
        <v>0</v>
      </c>
      <c r="AI4" s="202">
        <v>28.93</v>
      </c>
      <c r="AJ4" s="202">
        <v>0</v>
      </c>
      <c r="AK4" s="202">
        <v>57.6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11.39</v>
      </c>
      <c r="AS4" s="202">
        <v>18.149999999999999</v>
      </c>
      <c r="AT4" s="202">
        <v>10.44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5.99</v>
      </c>
      <c r="J5" s="202">
        <v>1.39</v>
      </c>
      <c r="K5" s="202">
        <v>18.45</v>
      </c>
      <c r="L5" s="202">
        <v>31.67</v>
      </c>
      <c r="M5" s="202">
        <v>0</v>
      </c>
      <c r="N5" s="202">
        <v>1.1399999999999999</v>
      </c>
      <c r="O5" s="202">
        <v>1.92</v>
      </c>
      <c r="P5" s="202">
        <v>2.37</v>
      </c>
      <c r="Q5" s="202">
        <v>2.33</v>
      </c>
      <c r="R5" s="202">
        <v>5</v>
      </c>
      <c r="S5" s="202">
        <v>2.85</v>
      </c>
      <c r="T5" s="202">
        <v>0</v>
      </c>
      <c r="U5" s="202">
        <v>12.57</v>
      </c>
      <c r="V5" s="202">
        <v>2.7</v>
      </c>
      <c r="W5" s="202">
        <v>5.72</v>
      </c>
      <c r="X5" s="202">
        <v>19.39</v>
      </c>
      <c r="Y5" s="202">
        <v>0</v>
      </c>
      <c r="Z5" s="202">
        <v>18.14</v>
      </c>
      <c r="AA5" s="202">
        <v>11.37</v>
      </c>
      <c r="AB5" s="202">
        <v>0</v>
      </c>
      <c r="AC5" s="202">
        <v>0.68</v>
      </c>
      <c r="AD5" s="202">
        <v>6.82</v>
      </c>
      <c r="AE5" s="202">
        <v>0</v>
      </c>
      <c r="AF5" s="202">
        <v>0</v>
      </c>
      <c r="AG5" s="202">
        <v>24.11</v>
      </c>
      <c r="AH5" s="202">
        <v>0</v>
      </c>
      <c r="AI5" s="202">
        <v>28.93</v>
      </c>
      <c r="AJ5" s="202">
        <v>0</v>
      </c>
      <c r="AK5" s="202">
        <v>57.6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11.39</v>
      </c>
      <c r="AS5" s="202">
        <v>18.149999999999999</v>
      </c>
      <c r="AT5" s="202">
        <v>10.44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5.99</v>
      </c>
      <c r="J6" s="202">
        <v>1.39</v>
      </c>
      <c r="K6" s="202">
        <v>18.45</v>
      </c>
      <c r="L6" s="202">
        <v>31.67</v>
      </c>
      <c r="M6" s="202">
        <v>0</v>
      </c>
      <c r="N6" s="202">
        <v>1.1399999999999999</v>
      </c>
      <c r="O6" s="202">
        <v>1.92</v>
      </c>
      <c r="P6" s="202">
        <v>2.37</v>
      </c>
      <c r="Q6" s="202">
        <v>2.33</v>
      </c>
      <c r="R6" s="202">
        <v>5</v>
      </c>
      <c r="S6" s="202">
        <v>2.85</v>
      </c>
      <c r="T6" s="202">
        <v>0</v>
      </c>
      <c r="U6" s="202">
        <v>12.57</v>
      </c>
      <c r="V6" s="202">
        <v>2.7</v>
      </c>
      <c r="W6" s="202">
        <v>5.72</v>
      </c>
      <c r="X6" s="202">
        <v>19.39</v>
      </c>
      <c r="Y6" s="202">
        <v>0</v>
      </c>
      <c r="Z6" s="202">
        <v>18.14</v>
      </c>
      <c r="AA6" s="202">
        <v>11.37</v>
      </c>
      <c r="AB6" s="202">
        <v>0</v>
      </c>
      <c r="AC6" s="202">
        <v>0.68</v>
      </c>
      <c r="AD6" s="202">
        <v>6.82</v>
      </c>
      <c r="AE6" s="202">
        <v>0</v>
      </c>
      <c r="AF6" s="202">
        <v>0</v>
      </c>
      <c r="AG6" s="202">
        <v>24.11</v>
      </c>
      <c r="AH6" s="202">
        <v>0</v>
      </c>
      <c r="AI6" s="202">
        <v>28.93</v>
      </c>
      <c r="AJ6" s="202">
        <v>0</v>
      </c>
      <c r="AK6" s="202">
        <v>57.6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11.39</v>
      </c>
      <c r="AS6" s="202">
        <v>18.149999999999999</v>
      </c>
      <c r="AT6" s="202">
        <v>10.44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5.99</v>
      </c>
      <c r="J7" s="202">
        <v>1.39</v>
      </c>
      <c r="K7" s="202">
        <v>18.45</v>
      </c>
      <c r="L7" s="202">
        <v>31.67</v>
      </c>
      <c r="M7" s="202">
        <v>0</v>
      </c>
      <c r="N7" s="202">
        <v>1.1399999999999999</v>
      </c>
      <c r="O7" s="202">
        <v>1.92</v>
      </c>
      <c r="P7" s="202">
        <v>2.37</v>
      </c>
      <c r="Q7" s="202">
        <v>2.2200000000000002</v>
      </c>
      <c r="R7" s="202">
        <v>5</v>
      </c>
      <c r="S7" s="202">
        <v>2.85</v>
      </c>
      <c r="T7" s="202">
        <v>0</v>
      </c>
      <c r="U7" s="202">
        <v>12.57</v>
      </c>
      <c r="V7" s="202">
        <v>2.7</v>
      </c>
      <c r="W7" s="202">
        <v>5.72</v>
      </c>
      <c r="X7" s="202">
        <v>19.39</v>
      </c>
      <c r="Y7" s="202">
        <v>0</v>
      </c>
      <c r="Z7" s="202">
        <v>18.14</v>
      </c>
      <c r="AA7" s="202">
        <v>8.32</v>
      </c>
      <c r="AB7" s="202">
        <v>0</v>
      </c>
      <c r="AC7" s="202">
        <v>0.68</v>
      </c>
      <c r="AD7" s="202">
        <v>6.82</v>
      </c>
      <c r="AE7" s="202">
        <v>0</v>
      </c>
      <c r="AF7" s="202">
        <v>0</v>
      </c>
      <c r="AG7" s="202">
        <v>24.11</v>
      </c>
      <c r="AH7" s="202">
        <v>0</v>
      </c>
      <c r="AI7" s="202">
        <v>28.93</v>
      </c>
      <c r="AJ7" s="202">
        <v>0</v>
      </c>
      <c r="AK7" s="202">
        <v>57.6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11.39</v>
      </c>
      <c r="AS7" s="202">
        <v>18.149999999999999</v>
      </c>
      <c r="AT7" s="202">
        <v>10.44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5.99</v>
      </c>
      <c r="J8" s="202">
        <v>1.39</v>
      </c>
      <c r="K8" s="202">
        <v>18.45</v>
      </c>
      <c r="L8" s="202">
        <v>31.67</v>
      </c>
      <c r="M8" s="202">
        <v>0</v>
      </c>
      <c r="N8" s="202">
        <v>1.1399999999999999</v>
      </c>
      <c r="O8" s="202">
        <v>1.92</v>
      </c>
      <c r="P8" s="202">
        <v>2.37</v>
      </c>
      <c r="Q8" s="202">
        <v>2.2200000000000002</v>
      </c>
      <c r="R8" s="202">
        <v>5</v>
      </c>
      <c r="S8" s="202">
        <v>2.85</v>
      </c>
      <c r="T8" s="202">
        <v>0</v>
      </c>
      <c r="U8" s="202">
        <v>12.57</v>
      </c>
      <c r="V8" s="202">
        <v>2.56</v>
      </c>
      <c r="W8" s="202">
        <v>5.72</v>
      </c>
      <c r="X8" s="202">
        <v>19.39</v>
      </c>
      <c r="Y8" s="202">
        <v>0</v>
      </c>
      <c r="Z8" s="202">
        <v>18.14</v>
      </c>
      <c r="AA8" s="202">
        <v>8.32</v>
      </c>
      <c r="AB8" s="202">
        <v>0</v>
      </c>
      <c r="AC8" s="202">
        <v>0.68</v>
      </c>
      <c r="AD8" s="202">
        <v>6.82</v>
      </c>
      <c r="AE8" s="202">
        <v>0</v>
      </c>
      <c r="AF8" s="202">
        <v>0</v>
      </c>
      <c r="AG8" s="202">
        <v>24.11</v>
      </c>
      <c r="AH8" s="202">
        <v>0</v>
      </c>
      <c r="AI8" s="202">
        <v>28.93</v>
      </c>
      <c r="AJ8" s="202">
        <v>0</v>
      </c>
      <c r="AK8" s="202">
        <v>57.6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11.39</v>
      </c>
      <c r="AS8" s="202">
        <v>18.149999999999999</v>
      </c>
      <c r="AT8" s="202">
        <v>10.44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5.99</v>
      </c>
      <c r="J9" s="202">
        <v>1.39</v>
      </c>
      <c r="K9" s="202">
        <v>18.45</v>
      </c>
      <c r="L9" s="202">
        <v>31.67</v>
      </c>
      <c r="M9" s="202">
        <v>0</v>
      </c>
      <c r="N9" s="202">
        <v>1.1399999999999999</v>
      </c>
      <c r="O9" s="202">
        <v>1.92</v>
      </c>
      <c r="P9" s="202">
        <v>2.37</v>
      </c>
      <c r="Q9" s="202">
        <v>2.2200000000000002</v>
      </c>
      <c r="R9" s="202">
        <v>5</v>
      </c>
      <c r="S9" s="202">
        <v>2.85</v>
      </c>
      <c r="T9" s="202">
        <v>0</v>
      </c>
      <c r="U9" s="202">
        <v>12.57</v>
      </c>
      <c r="V9" s="202">
        <v>2.56</v>
      </c>
      <c r="W9" s="202">
        <v>5.72</v>
      </c>
      <c r="X9" s="202">
        <v>19.39</v>
      </c>
      <c r="Y9" s="202">
        <v>0</v>
      </c>
      <c r="Z9" s="202">
        <v>18.14</v>
      </c>
      <c r="AA9" s="202">
        <v>8.32</v>
      </c>
      <c r="AB9" s="202">
        <v>0</v>
      </c>
      <c r="AC9" s="202">
        <v>0.68</v>
      </c>
      <c r="AD9" s="202">
        <v>6.82</v>
      </c>
      <c r="AE9" s="202">
        <v>0</v>
      </c>
      <c r="AF9" s="202">
        <v>0</v>
      </c>
      <c r="AG9" s="202">
        <v>24.11</v>
      </c>
      <c r="AH9" s="202">
        <v>0</v>
      </c>
      <c r="AI9" s="202">
        <v>28.93</v>
      </c>
      <c r="AJ9" s="202">
        <v>0</v>
      </c>
      <c r="AK9" s="202">
        <v>57.6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11.39</v>
      </c>
      <c r="AS9" s="202">
        <v>18.149999999999999</v>
      </c>
      <c r="AT9" s="202">
        <v>10.44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5.99</v>
      </c>
      <c r="J10" s="202">
        <v>1.39</v>
      </c>
      <c r="K10" s="202">
        <v>18.45</v>
      </c>
      <c r="L10" s="202">
        <v>31.67</v>
      </c>
      <c r="M10" s="202">
        <v>0</v>
      </c>
      <c r="N10" s="202">
        <v>1.1399999999999999</v>
      </c>
      <c r="O10" s="202">
        <v>1.92</v>
      </c>
      <c r="P10" s="202">
        <v>2.37</v>
      </c>
      <c r="Q10" s="202">
        <v>2.2200000000000002</v>
      </c>
      <c r="R10" s="202">
        <v>5</v>
      </c>
      <c r="S10" s="202">
        <v>2.85</v>
      </c>
      <c r="T10" s="202">
        <v>0</v>
      </c>
      <c r="U10" s="202">
        <v>12.57</v>
      </c>
      <c r="V10" s="202">
        <v>2.56</v>
      </c>
      <c r="W10" s="202">
        <v>5.72</v>
      </c>
      <c r="X10" s="202">
        <v>19.39</v>
      </c>
      <c r="Y10" s="202">
        <v>0</v>
      </c>
      <c r="Z10" s="202">
        <v>18.14</v>
      </c>
      <c r="AA10" s="202">
        <v>8.32</v>
      </c>
      <c r="AB10" s="202">
        <v>0</v>
      </c>
      <c r="AC10" s="202">
        <v>0.68</v>
      </c>
      <c r="AD10" s="202">
        <v>6.82</v>
      </c>
      <c r="AE10" s="202">
        <v>0</v>
      </c>
      <c r="AF10" s="202">
        <v>0</v>
      </c>
      <c r="AG10" s="202">
        <v>24.11</v>
      </c>
      <c r="AH10" s="202">
        <v>0</v>
      </c>
      <c r="AI10" s="202">
        <v>28.93</v>
      </c>
      <c r="AJ10" s="202">
        <v>0</v>
      </c>
      <c r="AK10" s="202">
        <v>57.6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11.39</v>
      </c>
      <c r="AS10" s="202">
        <v>18.149999999999999</v>
      </c>
      <c r="AT10" s="202">
        <v>10.44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5.99</v>
      </c>
      <c r="J11" s="202">
        <v>1.39</v>
      </c>
      <c r="K11" s="202">
        <v>18.45</v>
      </c>
      <c r="L11" s="202">
        <v>31.67</v>
      </c>
      <c r="M11" s="202">
        <v>0</v>
      </c>
      <c r="N11" s="202">
        <v>1.1399999999999999</v>
      </c>
      <c r="O11" s="202">
        <v>1.92</v>
      </c>
      <c r="P11" s="202">
        <v>2.37</v>
      </c>
      <c r="Q11" s="202">
        <v>2.2200000000000002</v>
      </c>
      <c r="R11" s="202">
        <v>5</v>
      </c>
      <c r="S11" s="202">
        <v>2.85</v>
      </c>
      <c r="T11" s="202">
        <v>0</v>
      </c>
      <c r="U11" s="202">
        <v>12.57</v>
      </c>
      <c r="V11" s="202">
        <v>2.56</v>
      </c>
      <c r="W11" s="202">
        <v>5.51</v>
      </c>
      <c r="X11" s="202">
        <v>19.04</v>
      </c>
      <c r="Y11" s="202">
        <v>0</v>
      </c>
      <c r="Z11" s="202">
        <v>18.14</v>
      </c>
      <c r="AA11" s="202">
        <v>8.32</v>
      </c>
      <c r="AB11" s="202">
        <v>0</v>
      </c>
      <c r="AC11" s="202">
        <v>0.68</v>
      </c>
      <c r="AD11" s="202">
        <v>6.82</v>
      </c>
      <c r="AE11" s="202">
        <v>0</v>
      </c>
      <c r="AF11" s="202">
        <v>0</v>
      </c>
      <c r="AG11" s="202">
        <v>24.11</v>
      </c>
      <c r="AH11" s="202">
        <v>0</v>
      </c>
      <c r="AI11" s="202">
        <v>28.93</v>
      </c>
      <c r="AJ11" s="202">
        <v>0</v>
      </c>
      <c r="AK11" s="202">
        <v>57.6</v>
      </c>
      <c r="AL11" s="202">
        <v>0</v>
      </c>
      <c r="AM11" s="202">
        <v>0</v>
      </c>
      <c r="AN11" s="202">
        <v>0</v>
      </c>
      <c r="AO11" s="202">
        <v>183.6</v>
      </c>
      <c r="AP11" s="202">
        <v>0</v>
      </c>
      <c r="AQ11" s="202">
        <v>0</v>
      </c>
      <c r="AR11" s="202">
        <v>11.39</v>
      </c>
      <c r="AS11" s="202">
        <v>18.149999999999999</v>
      </c>
      <c r="AT11" s="202">
        <v>10.44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5.99</v>
      </c>
      <c r="J12" s="202">
        <v>1.39</v>
      </c>
      <c r="K12" s="202">
        <v>18.45</v>
      </c>
      <c r="L12" s="202">
        <v>31.67</v>
      </c>
      <c r="M12" s="202">
        <v>0</v>
      </c>
      <c r="N12" s="202">
        <v>1.1399999999999999</v>
      </c>
      <c r="O12" s="202">
        <v>1.92</v>
      </c>
      <c r="P12" s="202">
        <v>2.37</v>
      </c>
      <c r="Q12" s="202">
        <v>2.2200000000000002</v>
      </c>
      <c r="R12" s="202">
        <v>5</v>
      </c>
      <c r="S12" s="202">
        <v>2.85</v>
      </c>
      <c r="T12" s="202">
        <v>0</v>
      </c>
      <c r="U12" s="202">
        <v>12.57</v>
      </c>
      <c r="V12" s="202">
        <v>2.56</v>
      </c>
      <c r="W12" s="202">
        <v>5.51</v>
      </c>
      <c r="X12" s="202">
        <v>19.04</v>
      </c>
      <c r="Y12" s="202">
        <v>0</v>
      </c>
      <c r="Z12" s="202">
        <v>18.14</v>
      </c>
      <c r="AA12" s="202">
        <v>8.32</v>
      </c>
      <c r="AB12" s="202">
        <v>0</v>
      </c>
      <c r="AC12" s="202">
        <v>0.68</v>
      </c>
      <c r="AD12" s="202">
        <v>6.82</v>
      </c>
      <c r="AE12" s="202">
        <v>0</v>
      </c>
      <c r="AF12" s="202">
        <v>0</v>
      </c>
      <c r="AG12" s="202">
        <v>24.11</v>
      </c>
      <c r="AH12" s="202">
        <v>0</v>
      </c>
      <c r="AI12" s="202">
        <v>28.93</v>
      </c>
      <c r="AJ12" s="202">
        <v>0</v>
      </c>
      <c r="AK12" s="202">
        <v>57.6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11.39</v>
      </c>
      <c r="AS12" s="202">
        <v>18.149999999999999</v>
      </c>
      <c r="AT12" s="202">
        <v>10.44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5.99</v>
      </c>
      <c r="J13" s="202">
        <v>1.39</v>
      </c>
      <c r="K13" s="202">
        <v>18.45</v>
      </c>
      <c r="L13" s="202">
        <v>31.67</v>
      </c>
      <c r="M13" s="202">
        <v>0</v>
      </c>
      <c r="N13" s="202">
        <v>1.1399999999999999</v>
      </c>
      <c r="O13" s="202">
        <v>1.92</v>
      </c>
      <c r="P13" s="202">
        <v>2.37</v>
      </c>
      <c r="Q13" s="202">
        <v>2.2200000000000002</v>
      </c>
      <c r="R13" s="202">
        <v>5</v>
      </c>
      <c r="S13" s="202">
        <v>2.85</v>
      </c>
      <c r="T13" s="202">
        <v>0</v>
      </c>
      <c r="U13" s="202">
        <v>12.57</v>
      </c>
      <c r="V13" s="202">
        <v>2.56</v>
      </c>
      <c r="W13" s="202">
        <v>5.51</v>
      </c>
      <c r="X13" s="202">
        <v>19.04</v>
      </c>
      <c r="Y13" s="202">
        <v>0</v>
      </c>
      <c r="Z13" s="202">
        <v>18.14</v>
      </c>
      <c r="AA13" s="202">
        <v>8.32</v>
      </c>
      <c r="AB13" s="202">
        <v>0</v>
      </c>
      <c r="AC13" s="202">
        <v>0.68</v>
      </c>
      <c r="AD13" s="202">
        <v>6.82</v>
      </c>
      <c r="AE13" s="202">
        <v>0</v>
      </c>
      <c r="AF13" s="202">
        <v>0</v>
      </c>
      <c r="AG13" s="202">
        <v>24.11</v>
      </c>
      <c r="AH13" s="202">
        <v>0</v>
      </c>
      <c r="AI13" s="202">
        <v>28.93</v>
      </c>
      <c r="AJ13" s="202">
        <v>0</v>
      </c>
      <c r="AK13" s="202">
        <v>57.6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11.39</v>
      </c>
      <c r="AS13" s="202">
        <v>18.149999999999999</v>
      </c>
      <c r="AT13" s="202">
        <v>10.44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5.99</v>
      </c>
      <c r="J14" s="202">
        <v>1.39</v>
      </c>
      <c r="K14" s="202">
        <v>18.45</v>
      </c>
      <c r="L14" s="202">
        <v>31.67</v>
      </c>
      <c r="M14" s="202">
        <v>0</v>
      </c>
      <c r="N14" s="202">
        <v>1.1399999999999999</v>
      </c>
      <c r="O14" s="202">
        <v>1.92</v>
      </c>
      <c r="P14" s="202">
        <v>2.37</v>
      </c>
      <c r="Q14" s="202">
        <v>2.2200000000000002</v>
      </c>
      <c r="R14" s="202">
        <v>5</v>
      </c>
      <c r="S14" s="202">
        <v>2.85</v>
      </c>
      <c r="T14" s="202">
        <v>0</v>
      </c>
      <c r="U14" s="202">
        <v>12.57</v>
      </c>
      <c r="V14" s="202">
        <v>2.56</v>
      </c>
      <c r="W14" s="202">
        <v>5.51</v>
      </c>
      <c r="X14" s="202">
        <v>19.04</v>
      </c>
      <c r="Y14" s="202">
        <v>0</v>
      </c>
      <c r="Z14" s="202">
        <v>18.14</v>
      </c>
      <c r="AA14" s="202">
        <v>8.32</v>
      </c>
      <c r="AB14" s="202">
        <v>0</v>
      </c>
      <c r="AC14" s="202">
        <v>0.68</v>
      </c>
      <c r="AD14" s="202">
        <v>6.82</v>
      </c>
      <c r="AE14" s="202">
        <v>0</v>
      </c>
      <c r="AF14" s="202">
        <v>0</v>
      </c>
      <c r="AG14" s="202">
        <v>24.11</v>
      </c>
      <c r="AH14" s="202">
        <v>0</v>
      </c>
      <c r="AI14" s="202">
        <v>28.93</v>
      </c>
      <c r="AJ14" s="202">
        <v>0</v>
      </c>
      <c r="AK14" s="202">
        <v>57.6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11.44</v>
      </c>
      <c r="AS14" s="202">
        <v>18.149999999999999</v>
      </c>
      <c r="AT14" s="202">
        <v>10.44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5.99</v>
      </c>
      <c r="J15" s="202">
        <v>1.39</v>
      </c>
      <c r="K15" s="202">
        <v>17.29</v>
      </c>
      <c r="L15" s="202">
        <v>31.67</v>
      </c>
      <c r="M15" s="202">
        <v>0</v>
      </c>
      <c r="N15" s="202">
        <v>1.1399999999999999</v>
      </c>
      <c r="O15" s="202">
        <v>1.92</v>
      </c>
      <c r="P15" s="202">
        <v>2.37</v>
      </c>
      <c r="Q15" s="202">
        <v>2.2200000000000002</v>
      </c>
      <c r="R15" s="202">
        <v>5.19</v>
      </c>
      <c r="S15" s="202">
        <v>2.85</v>
      </c>
      <c r="T15" s="202">
        <v>0</v>
      </c>
      <c r="U15" s="202">
        <v>12.57</v>
      </c>
      <c r="V15" s="202">
        <v>2.56</v>
      </c>
      <c r="W15" s="202">
        <v>5.51</v>
      </c>
      <c r="X15" s="202">
        <v>19.8</v>
      </c>
      <c r="Y15" s="202">
        <v>0</v>
      </c>
      <c r="Z15" s="202">
        <v>18.86</v>
      </c>
      <c r="AA15" s="202">
        <v>8.32</v>
      </c>
      <c r="AB15" s="202">
        <v>0</v>
      </c>
      <c r="AC15" s="202">
        <v>0.68</v>
      </c>
      <c r="AD15" s="202">
        <v>6.82</v>
      </c>
      <c r="AE15" s="202">
        <v>0</v>
      </c>
      <c r="AF15" s="202">
        <v>0</v>
      </c>
      <c r="AG15" s="202">
        <v>24.11</v>
      </c>
      <c r="AH15" s="202">
        <v>0</v>
      </c>
      <c r="AI15" s="202">
        <v>28.93</v>
      </c>
      <c r="AJ15" s="202">
        <v>0</v>
      </c>
      <c r="AK15" s="202">
        <v>57.6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11.44</v>
      </c>
      <c r="AS15" s="202">
        <v>18.149999999999999</v>
      </c>
      <c r="AT15" s="202">
        <v>10.44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5.99</v>
      </c>
      <c r="J16" s="202">
        <v>1.39</v>
      </c>
      <c r="K16" s="202">
        <v>17.29</v>
      </c>
      <c r="L16" s="202">
        <v>31.67</v>
      </c>
      <c r="M16" s="202">
        <v>0</v>
      </c>
      <c r="N16" s="202">
        <v>1.1399999999999999</v>
      </c>
      <c r="O16" s="202">
        <v>1.92</v>
      </c>
      <c r="P16" s="202">
        <v>2.37</v>
      </c>
      <c r="Q16" s="202">
        <v>2.2200000000000002</v>
      </c>
      <c r="R16" s="202">
        <v>5.19</v>
      </c>
      <c r="S16" s="202">
        <v>2.85</v>
      </c>
      <c r="T16" s="202">
        <v>0</v>
      </c>
      <c r="U16" s="202">
        <v>12.57</v>
      </c>
      <c r="V16" s="202">
        <v>2.56</v>
      </c>
      <c r="W16" s="202">
        <v>5.51</v>
      </c>
      <c r="X16" s="202">
        <v>19.8</v>
      </c>
      <c r="Y16" s="202">
        <v>0</v>
      </c>
      <c r="Z16" s="202">
        <v>18.86</v>
      </c>
      <c r="AA16" s="202">
        <v>8.32</v>
      </c>
      <c r="AB16" s="202">
        <v>0</v>
      </c>
      <c r="AC16" s="202">
        <v>0.68</v>
      </c>
      <c r="AD16" s="202">
        <v>6.82</v>
      </c>
      <c r="AE16" s="202">
        <v>0</v>
      </c>
      <c r="AF16" s="202">
        <v>0</v>
      </c>
      <c r="AG16" s="202">
        <v>24.11</v>
      </c>
      <c r="AH16" s="202">
        <v>0</v>
      </c>
      <c r="AI16" s="202">
        <v>28.93</v>
      </c>
      <c r="AJ16" s="202">
        <v>0</v>
      </c>
      <c r="AK16" s="202">
        <v>57.6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11.44</v>
      </c>
      <c r="AS16" s="202">
        <v>18.149999999999999</v>
      </c>
      <c r="AT16" s="202">
        <v>10.44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5.99</v>
      </c>
      <c r="J17" s="202">
        <v>1.39</v>
      </c>
      <c r="K17" s="202">
        <v>17.29</v>
      </c>
      <c r="L17" s="202">
        <v>31.67</v>
      </c>
      <c r="M17" s="202">
        <v>0</v>
      </c>
      <c r="N17" s="202">
        <v>1.1399999999999999</v>
      </c>
      <c r="O17" s="202">
        <v>1.92</v>
      </c>
      <c r="P17" s="202">
        <v>2.37</v>
      </c>
      <c r="Q17" s="202">
        <v>2.2200000000000002</v>
      </c>
      <c r="R17" s="202">
        <v>5.19</v>
      </c>
      <c r="S17" s="202">
        <v>2.85</v>
      </c>
      <c r="T17" s="202">
        <v>0</v>
      </c>
      <c r="U17" s="202">
        <v>12.58</v>
      </c>
      <c r="V17" s="202">
        <v>2.56</v>
      </c>
      <c r="W17" s="202">
        <v>5.51</v>
      </c>
      <c r="X17" s="202">
        <v>19.8</v>
      </c>
      <c r="Y17" s="202">
        <v>0</v>
      </c>
      <c r="Z17" s="202">
        <v>19.11</v>
      </c>
      <c r="AA17" s="202">
        <v>8.32</v>
      </c>
      <c r="AB17" s="202">
        <v>0</v>
      </c>
      <c r="AC17" s="202">
        <v>0.68</v>
      </c>
      <c r="AD17" s="202">
        <v>6.82</v>
      </c>
      <c r="AE17" s="202">
        <v>0</v>
      </c>
      <c r="AF17" s="202">
        <v>0</v>
      </c>
      <c r="AG17" s="202">
        <v>24.11</v>
      </c>
      <c r="AH17" s="202">
        <v>0</v>
      </c>
      <c r="AI17" s="202">
        <v>28.93</v>
      </c>
      <c r="AJ17" s="202">
        <v>0</v>
      </c>
      <c r="AK17" s="202">
        <v>57.6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11.44</v>
      </c>
      <c r="AS17" s="202">
        <v>18.149999999999999</v>
      </c>
      <c r="AT17" s="202">
        <v>10.44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5.99</v>
      </c>
      <c r="J18" s="202">
        <v>1.39</v>
      </c>
      <c r="K18" s="202">
        <v>17.29</v>
      </c>
      <c r="L18" s="202">
        <v>31.67</v>
      </c>
      <c r="M18" s="202">
        <v>0</v>
      </c>
      <c r="N18" s="202">
        <v>1.1399999999999999</v>
      </c>
      <c r="O18" s="202">
        <v>1.92</v>
      </c>
      <c r="P18" s="202">
        <v>2.37</v>
      </c>
      <c r="Q18" s="202">
        <v>2.2200000000000002</v>
      </c>
      <c r="R18" s="202">
        <v>5.19</v>
      </c>
      <c r="S18" s="202">
        <v>2.85</v>
      </c>
      <c r="T18" s="202">
        <v>0</v>
      </c>
      <c r="U18" s="202">
        <v>12.58</v>
      </c>
      <c r="V18" s="202">
        <v>2.56</v>
      </c>
      <c r="W18" s="202">
        <v>5.51</v>
      </c>
      <c r="X18" s="202">
        <v>19.8</v>
      </c>
      <c r="Y18" s="202">
        <v>0</v>
      </c>
      <c r="Z18" s="202">
        <v>19.11</v>
      </c>
      <c r="AA18" s="202">
        <v>8.32</v>
      </c>
      <c r="AB18" s="202">
        <v>0</v>
      </c>
      <c r="AC18" s="202">
        <v>0.68</v>
      </c>
      <c r="AD18" s="202">
        <v>6.82</v>
      </c>
      <c r="AE18" s="202">
        <v>0</v>
      </c>
      <c r="AF18" s="202">
        <v>0</v>
      </c>
      <c r="AG18" s="202">
        <v>24.11</v>
      </c>
      <c r="AH18" s="202">
        <v>0</v>
      </c>
      <c r="AI18" s="202">
        <v>28.93</v>
      </c>
      <c r="AJ18" s="202">
        <v>0</v>
      </c>
      <c r="AK18" s="202">
        <v>57.6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11.44</v>
      </c>
      <c r="AS18" s="202">
        <v>18.149999999999999</v>
      </c>
      <c r="AT18" s="202">
        <v>10.44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5.99</v>
      </c>
      <c r="J19" s="202">
        <v>1.39</v>
      </c>
      <c r="K19" s="202">
        <v>17.29</v>
      </c>
      <c r="L19" s="202">
        <v>31.67</v>
      </c>
      <c r="M19" s="202">
        <v>0</v>
      </c>
      <c r="N19" s="202">
        <v>1.1399999999999999</v>
      </c>
      <c r="O19" s="202">
        <v>1.92</v>
      </c>
      <c r="P19" s="202">
        <v>2.37</v>
      </c>
      <c r="Q19" s="202">
        <v>2.2200000000000002</v>
      </c>
      <c r="R19" s="202">
        <v>5</v>
      </c>
      <c r="S19" s="202">
        <v>2.85</v>
      </c>
      <c r="T19" s="202">
        <v>0</v>
      </c>
      <c r="U19" s="202">
        <v>12.58</v>
      </c>
      <c r="V19" s="202">
        <v>2.56</v>
      </c>
      <c r="W19" s="202">
        <v>5.51</v>
      </c>
      <c r="X19" s="202">
        <v>19.8</v>
      </c>
      <c r="Y19" s="202">
        <v>0</v>
      </c>
      <c r="Z19" s="202">
        <v>19.11</v>
      </c>
      <c r="AA19" s="202">
        <v>8.32</v>
      </c>
      <c r="AB19" s="202">
        <v>0</v>
      </c>
      <c r="AC19" s="202">
        <v>0.68</v>
      </c>
      <c r="AD19" s="202">
        <v>6.82</v>
      </c>
      <c r="AE19" s="202">
        <v>0</v>
      </c>
      <c r="AF19" s="202">
        <v>0</v>
      </c>
      <c r="AG19" s="202">
        <v>24.11</v>
      </c>
      <c r="AH19" s="202">
        <v>0</v>
      </c>
      <c r="AI19" s="202">
        <v>28.93</v>
      </c>
      <c r="AJ19" s="202">
        <v>0</v>
      </c>
      <c r="AK19" s="202">
        <v>57.6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11.44</v>
      </c>
      <c r="AS19" s="202">
        <v>18.149999999999999</v>
      </c>
      <c r="AT19" s="202">
        <v>10.44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5.99</v>
      </c>
      <c r="J20" s="202">
        <v>1.39</v>
      </c>
      <c r="K20" s="202">
        <v>17.29</v>
      </c>
      <c r="L20" s="202">
        <v>31.67</v>
      </c>
      <c r="M20" s="202">
        <v>0</v>
      </c>
      <c r="N20" s="202">
        <v>1.1399999999999999</v>
      </c>
      <c r="O20" s="202">
        <v>1.92</v>
      </c>
      <c r="P20" s="202">
        <v>2.37</v>
      </c>
      <c r="Q20" s="202">
        <v>2.2200000000000002</v>
      </c>
      <c r="R20" s="202">
        <v>5</v>
      </c>
      <c r="S20" s="202">
        <v>2.85</v>
      </c>
      <c r="T20" s="202">
        <v>0</v>
      </c>
      <c r="U20" s="202">
        <v>12.58</v>
      </c>
      <c r="V20" s="202">
        <v>2.56</v>
      </c>
      <c r="W20" s="202">
        <v>5.51</v>
      </c>
      <c r="X20" s="202">
        <v>20.350000000000001</v>
      </c>
      <c r="Y20" s="202">
        <v>0</v>
      </c>
      <c r="Z20" s="202">
        <v>19.11</v>
      </c>
      <c r="AA20" s="202">
        <v>8.32</v>
      </c>
      <c r="AB20" s="202">
        <v>0</v>
      </c>
      <c r="AC20" s="202">
        <v>0.68</v>
      </c>
      <c r="AD20" s="202">
        <v>6.82</v>
      </c>
      <c r="AE20" s="202">
        <v>0</v>
      </c>
      <c r="AF20" s="202">
        <v>0</v>
      </c>
      <c r="AG20" s="202">
        <v>24.11</v>
      </c>
      <c r="AH20" s="202">
        <v>0</v>
      </c>
      <c r="AI20" s="202">
        <v>28.93</v>
      </c>
      <c r="AJ20" s="202">
        <v>0</v>
      </c>
      <c r="AK20" s="202">
        <v>57.6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11.44</v>
      </c>
      <c r="AS20" s="202">
        <v>18.149999999999999</v>
      </c>
      <c r="AT20" s="202">
        <v>10.44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5.99</v>
      </c>
      <c r="J21" s="202">
        <v>1.39</v>
      </c>
      <c r="K21" s="202">
        <v>17.29</v>
      </c>
      <c r="L21" s="202">
        <v>31.67</v>
      </c>
      <c r="M21" s="202">
        <v>0</v>
      </c>
      <c r="N21" s="202">
        <v>1.1399999999999999</v>
      </c>
      <c r="O21" s="202">
        <v>1.92</v>
      </c>
      <c r="P21" s="202">
        <v>2.37</v>
      </c>
      <c r="Q21" s="202">
        <v>2.2200000000000002</v>
      </c>
      <c r="R21" s="202">
        <v>5</v>
      </c>
      <c r="S21" s="202">
        <v>2.85</v>
      </c>
      <c r="T21" s="202">
        <v>0</v>
      </c>
      <c r="U21" s="202">
        <v>12.58</v>
      </c>
      <c r="V21" s="202">
        <v>2.7</v>
      </c>
      <c r="W21" s="202">
        <v>5.72</v>
      </c>
      <c r="X21" s="202">
        <v>20.350000000000001</v>
      </c>
      <c r="Y21" s="202">
        <v>0</v>
      </c>
      <c r="Z21" s="202">
        <v>19.11</v>
      </c>
      <c r="AA21" s="202">
        <v>8.32</v>
      </c>
      <c r="AB21" s="202">
        <v>0</v>
      </c>
      <c r="AC21" s="202">
        <v>0.68</v>
      </c>
      <c r="AD21" s="202">
        <v>6.82</v>
      </c>
      <c r="AE21" s="202">
        <v>0</v>
      </c>
      <c r="AF21" s="202">
        <v>0</v>
      </c>
      <c r="AG21" s="202">
        <v>24.11</v>
      </c>
      <c r="AH21" s="202">
        <v>0</v>
      </c>
      <c r="AI21" s="202">
        <v>28.93</v>
      </c>
      <c r="AJ21" s="202">
        <v>0</v>
      </c>
      <c r="AK21" s="202">
        <v>57.6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11.49</v>
      </c>
      <c r="AS21" s="202">
        <v>18.149999999999999</v>
      </c>
      <c r="AT21" s="202">
        <v>10.44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5.99</v>
      </c>
      <c r="J22" s="202">
        <v>1.39</v>
      </c>
      <c r="K22" s="202">
        <v>17.29</v>
      </c>
      <c r="L22" s="202">
        <v>31.67</v>
      </c>
      <c r="M22" s="202">
        <v>0</v>
      </c>
      <c r="N22" s="202">
        <v>1.1399999999999999</v>
      </c>
      <c r="O22" s="202">
        <v>1.92</v>
      </c>
      <c r="P22" s="202">
        <v>2.37</v>
      </c>
      <c r="Q22" s="202">
        <v>2.44</v>
      </c>
      <c r="R22" s="202">
        <v>5</v>
      </c>
      <c r="S22" s="202">
        <v>2.85</v>
      </c>
      <c r="T22" s="202">
        <v>0</v>
      </c>
      <c r="U22" s="202">
        <v>12.58</v>
      </c>
      <c r="V22" s="202">
        <v>2.7</v>
      </c>
      <c r="W22" s="202">
        <v>5.72</v>
      </c>
      <c r="X22" s="202">
        <v>20.350000000000001</v>
      </c>
      <c r="Y22" s="202">
        <v>0</v>
      </c>
      <c r="Z22" s="202">
        <v>19.11</v>
      </c>
      <c r="AA22" s="202">
        <v>11.37</v>
      </c>
      <c r="AB22" s="202">
        <v>0</v>
      </c>
      <c r="AC22" s="202">
        <v>0.68</v>
      </c>
      <c r="AD22" s="202">
        <v>6.82</v>
      </c>
      <c r="AE22" s="202">
        <v>0</v>
      </c>
      <c r="AF22" s="202">
        <v>0</v>
      </c>
      <c r="AG22" s="202">
        <v>24.11</v>
      </c>
      <c r="AH22" s="202">
        <v>0</v>
      </c>
      <c r="AI22" s="202">
        <v>28.93</v>
      </c>
      <c r="AJ22" s="202">
        <v>0</v>
      </c>
      <c r="AK22" s="202">
        <v>57.6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11.49</v>
      </c>
      <c r="AS22" s="202">
        <v>18.149999999999999</v>
      </c>
      <c r="AT22" s="202">
        <v>10.44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5.99</v>
      </c>
      <c r="J23" s="202">
        <v>1.39</v>
      </c>
      <c r="K23" s="202">
        <v>33.090000000000003</v>
      </c>
      <c r="L23" s="202">
        <v>31.67</v>
      </c>
      <c r="M23" s="202">
        <v>0</v>
      </c>
      <c r="N23" s="202">
        <v>1.1399999999999999</v>
      </c>
      <c r="O23" s="202">
        <v>1.92</v>
      </c>
      <c r="P23" s="202">
        <v>2.37</v>
      </c>
      <c r="Q23" s="202">
        <v>2.44</v>
      </c>
      <c r="R23" s="202">
        <v>5</v>
      </c>
      <c r="S23" s="202">
        <v>2.85</v>
      </c>
      <c r="T23" s="202">
        <v>0</v>
      </c>
      <c r="U23" s="202">
        <v>12.58</v>
      </c>
      <c r="V23" s="202">
        <v>0</v>
      </c>
      <c r="W23" s="202">
        <v>0.82</v>
      </c>
      <c r="X23" s="202">
        <v>1.43</v>
      </c>
      <c r="Y23" s="202">
        <v>0</v>
      </c>
      <c r="Z23" s="202">
        <v>19.11</v>
      </c>
      <c r="AA23" s="202">
        <v>11.37</v>
      </c>
      <c r="AB23" s="202">
        <v>0</v>
      </c>
      <c r="AC23" s="202">
        <v>0.68</v>
      </c>
      <c r="AD23" s="202">
        <v>6.82</v>
      </c>
      <c r="AE23" s="202">
        <v>0</v>
      </c>
      <c r="AF23" s="202">
        <v>0</v>
      </c>
      <c r="AG23" s="202">
        <v>24.11</v>
      </c>
      <c r="AH23" s="202">
        <v>0</v>
      </c>
      <c r="AI23" s="202">
        <v>28.93</v>
      </c>
      <c r="AJ23" s="202">
        <v>0</v>
      </c>
      <c r="AK23" s="202">
        <v>57.6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11.49</v>
      </c>
      <c r="AS23" s="202">
        <v>18.149999999999999</v>
      </c>
      <c r="AT23" s="202">
        <v>10.44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5.99</v>
      </c>
      <c r="J24" s="202">
        <v>1.39</v>
      </c>
      <c r="K24" s="202">
        <v>30.54</v>
      </c>
      <c r="L24" s="202">
        <v>31.67</v>
      </c>
      <c r="M24" s="202">
        <v>0</v>
      </c>
      <c r="N24" s="202">
        <v>1.1399999999999999</v>
      </c>
      <c r="O24" s="202">
        <v>1.92</v>
      </c>
      <c r="P24" s="202">
        <v>2.37</v>
      </c>
      <c r="Q24" s="202">
        <v>0.2</v>
      </c>
      <c r="R24" s="202">
        <v>5</v>
      </c>
      <c r="S24" s="202">
        <v>0.25</v>
      </c>
      <c r="T24" s="202">
        <v>0</v>
      </c>
      <c r="U24" s="202">
        <v>12.58</v>
      </c>
      <c r="V24" s="202">
        <v>0</v>
      </c>
      <c r="W24" s="202">
        <v>0.44</v>
      </c>
      <c r="X24" s="202">
        <v>1.43</v>
      </c>
      <c r="Y24" s="202">
        <v>0</v>
      </c>
      <c r="Z24" s="202">
        <v>19.11</v>
      </c>
      <c r="AA24" s="202">
        <v>11.37</v>
      </c>
      <c r="AB24" s="202">
        <v>0</v>
      </c>
      <c r="AC24" s="202">
        <v>0.68</v>
      </c>
      <c r="AD24" s="202">
        <v>6.82</v>
      </c>
      <c r="AE24" s="202">
        <v>0</v>
      </c>
      <c r="AF24" s="202">
        <v>0</v>
      </c>
      <c r="AG24" s="202">
        <v>24.11</v>
      </c>
      <c r="AH24" s="202">
        <v>0</v>
      </c>
      <c r="AI24" s="202">
        <v>28.93</v>
      </c>
      <c r="AJ24" s="202">
        <v>0</v>
      </c>
      <c r="AK24" s="202">
        <v>57.6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11.49</v>
      </c>
      <c r="AS24" s="202">
        <v>18.149999999999999</v>
      </c>
      <c r="AT24" s="202">
        <v>10.44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5.99</v>
      </c>
      <c r="J25" s="202">
        <v>1.39</v>
      </c>
      <c r="K25" s="202">
        <v>16.440000000000001</v>
      </c>
      <c r="L25" s="202">
        <v>31.67</v>
      </c>
      <c r="M25" s="202">
        <v>0</v>
      </c>
      <c r="N25" s="202">
        <v>1.1399999999999999</v>
      </c>
      <c r="O25" s="202">
        <v>1.92</v>
      </c>
      <c r="P25" s="202">
        <v>2.37</v>
      </c>
      <c r="Q25" s="202">
        <v>0.2</v>
      </c>
      <c r="R25" s="202">
        <v>5</v>
      </c>
      <c r="S25" s="202">
        <v>0.25</v>
      </c>
      <c r="T25" s="202">
        <v>0</v>
      </c>
      <c r="U25" s="202">
        <v>12.57</v>
      </c>
      <c r="V25" s="202">
        <v>0</v>
      </c>
      <c r="W25" s="202">
        <v>0.44</v>
      </c>
      <c r="X25" s="202">
        <v>1.43</v>
      </c>
      <c r="Y25" s="202">
        <v>0</v>
      </c>
      <c r="Z25" s="202">
        <v>19.11</v>
      </c>
      <c r="AA25" s="202">
        <v>11.37</v>
      </c>
      <c r="AB25" s="202">
        <v>0</v>
      </c>
      <c r="AC25" s="202">
        <v>0.68</v>
      </c>
      <c r="AD25" s="202">
        <v>6.82</v>
      </c>
      <c r="AE25" s="202">
        <v>0</v>
      </c>
      <c r="AF25" s="202">
        <v>0</v>
      </c>
      <c r="AG25" s="202">
        <v>24.11</v>
      </c>
      <c r="AH25" s="202">
        <v>0</v>
      </c>
      <c r="AI25" s="202">
        <v>28.93</v>
      </c>
      <c r="AJ25" s="202">
        <v>0</v>
      </c>
      <c r="AK25" s="202">
        <v>57.6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11.49</v>
      </c>
      <c r="AS25" s="202">
        <v>18.149999999999999</v>
      </c>
      <c r="AT25" s="202">
        <v>10.44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5.99</v>
      </c>
      <c r="J26" s="202">
        <v>1.39</v>
      </c>
      <c r="K26" s="202">
        <v>3.73</v>
      </c>
      <c r="L26" s="202">
        <v>31.67</v>
      </c>
      <c r="M26" s="202">
        <v>0</v>
      </c>
      <c r="N26" s="202">
        <v>1.1399999999999999</v>
      </c>
      <c r="O26" s="202">
        <v>1.92</v>
      </c>
      <c r="P26" s="202">
        <v>2.37</v>
      </c>
      <c r="Q26" s="202">
        <v>0.2</v>
      </c>
      <c r="R26" s="202">
        <v>5</v>
      </c>
      <c r="S26" s="202">
        <v>0.25</v>
      </c>
      <c r="T26" s="202">
        <v>0</v>
      </c>
      <c r="U26" s="202">
        <v>12.57</v>
      </c>
      <c r="V26" s="202">
        <v>0</v>
      </c>
      <c r="W26" s="202">
        <v>0.44</v>
      </c>
      <c r="X26" s="202">
        <v>1.43</v>
      </c>
      <c r="Y26" s="202">
        <v>0</v>
      </c>
      <c r="Z26" s="202">
        <v>19.11</v>
      </c>
      <c r="AA26" s="202">
        <v>11.37</v>
      </c>
      <c r="AB26" s="202">
        <v>0</v>
      </c>
      <c r="AC26" s="202">
        <v>0.68</v>
      </c>
      <c r="AD26" s="202">
        <v>6.82</v>
      </c>
      <c r="AE26" s="202">
        <v>0</v>
      </c>
      <c r="AF26" s="202">
        <v>0</v>
      </c>
      <c r="AG26" s="202">
        <v>24.11</v>
      </c>
      <c r="AH26" s="202">
        <v>0</v>
      </c>
      <c r="AI26" s="202">
        <v>28.93</v>
      </c>
      <c r="AJ26" s="202">
        <v>0</v>
      </c>
      <c r="AK26" s="202">
        <v>57.6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11.44</v>
      </c>
      <c r="AS26" s="202">
        <v>18.149999999999999</v>
      </c>
      <c r="AT26" s="202">
        <v>10.44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5.99</v>
      </c>
      <c r="J27" s="202">
        <v>1.39</v>
      </c>
      <c r="K27" s="202">
        <v>42.21</v>
      </c>
      <c r="L27" s="202">
        <v>31.67</v>
      </c>
      <c r="M27" s="202">
        <v>0</v>
      </c>
      <c r="N27" s="202">
        <v>2.27</v>
      </c>
      <c r="O27" s="202">
        <v>1.92</v>
      </c>
      <c r="P27" s="202">
        <v>2.79</v>
      </c>
      <c r="Q27" s="202">
        <v>0.2</v>
      </c>
      <c r="R27" s="202">
        <v>5</v>
      </c>
      <c r="S27" s="202">
        <v>0.25</v>
      </c>
      <c r="T27" s="202">
        <v>0</v>
      </c>
      <c r="U27" s="202">
        <v>12.57</v>
      </c>
      <c r="V27" s="202">
        <v>0.16</v>
      </c>
      <c r="W27" s="202">
        <v>0.68</v>
      </c>
      <c r="X27" s="202">
        <v>2.65</v>
      </c>
      <c r="Y27" s="202">
        <v>0</v>
      </c>
      <c r="Z27" s="202">
        <v>4.47</v>
      </c>
      <c r="AA27" s="202">
        <v>7.52</v>
      </c>
      <c r="AB27" s="202">
        <v>0</v>
      </c>
      <c r="AC27" s="202">
        <v>0.68</v>
      </c>
      <c r="AD27" s="202">
        <v>6.82</v>
      </c>
      <c r="AE27" s="202">
        <v>0</v>
      </c>
      <c r="AF27" s="202">
        <v>0</v>
      </c>
      <c r="AG27" s="202">
        <v>24.11</v>
      </c>
      <c r="AH27" s="202">
        <v>0</v>
      </c>
      <c r="AI27" s="202">
        <v>28.93</v>
      </c>
      <c r="AJ27" s="202">
        <v>0</v>
      </c>
      <c r="AK27" s="202">
        <v>57.6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11.49</v>
      </c>
      <c r="AS27" s="202">
        <v>17.98</v>
      </c>
      <c r="AT27" s="202">
        <v>10.44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5.99</v>
      </c>
      <c r="J28" s="202">
        <v>1.39</v>
      </c>
      <c r="K28" s="202">
        <v>61.88</v>
      </c>
      <c r="L28" s="202">
        <v>17.239999999999998</v>
      </c>
      <c r="M28" s="202">
        <v>0</v>
      </c>
      <c r="N28" s="202">
        <v>1.1499999999999999</v>
      </c>
      <c r="O28" s="202">
        <v>1.92</v>
      </c>
      <c r="P28" s="202">
        <v>2.37</v>
      </c>
      <c r="Q28" s="202">
        <v>0.2</v>
      </c>
      <c r="R28" s="202">
        <v>0.41</v>
      </c>
      <c r="S28" s="202">
        <v>0.25</v>
      </c>
      <c r="T28" s="202">
        <v>0</v>
      </c>
      <c r="U28" s="202">
        <v>12.57</v>
      </c>
      <c r="V28" s="202">
        <v>0.16</v>
      </c>
      <c r="W28" s="202">
        <v>0.44</v>
      </c>
      <c r="X28" s="202">
        <v>1.43</v>
      </c>
      <c r="Y28" s="202">
        <v>0</v>
      </c>
      <c r="Z28" s="202">
        <v>1.35</v>
      </c>
      <c r="AA28" s="202">
        <v>0.87</v>
      </c>
      <c r="AB28" s="202">
        <v>0</v>
      </c>
      <c r="AC28" s="202">
        <v>0.68</v>
      </c>
      <c r="AD28" s="202">
        <v>6.82</v>
      </c>
      <c r="AE28" s="202">
        <v>0</v>
      </c>
      <c r="AF28" s="202">
        <v>0</v>
      </c>
      <c r="AG28" s="202">
        <v>24.11</v>
      </c>
      <c r="AH28" s="202">
        <v>0</v>
      </c>
      <c r="AI28" s="202">
        <v>28.93</v>
      </c>
      <c r="AJ28" s="202">
        <v>0</v>
      </c>
      <c r="AK28" s="202">
        <v>57.6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11.49</v>
      </c>
      <c r="AS28" s="202">
        <v>17.98</v>
      </c>
      <c r="AT28" s="202">
        <v>10.44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5.99</v>
      </c>
      <c r="J29" s="202">
        <v>1.39</v>
      </c>
      <c r="K29" s="202">
        <v>48.61</v>
      </c>
      <c r="L29" s="202">
        <v>2.48</v>
      </c>
      <c r="M29" s="202">
        <v>0</v>
      </c>
      <c r="N29" s="202">
        <v>1.1499999999999999</v>
      </c>
      <c r="O29" s="202">
        <v>1.92</v>
      </c>
      <c r="P29" s="202">
        <v>2.37</v>
      </c>
      <c r="Q29" s="202">
        <v>0.2</v>
      </c>
      <c r="R29" s="202">
        <v>0.41</v>
      </c>
      <c r="S29" s="202">
        <v>0.25</v>
      </c>
      <c r="T29" s="202">
        <v>0</v>
      </c>
      <c r="U29" s="202">
        <v>12.57</v>
      </c>
      <c r="V29" s="202">
        <v>0.16</v>
      </c>
      <c r="W29" s="202">
        <v>0.44</v>
      </c>
      <c r="X29" s="202">
        <v>1.43</v>
      </c>
      <c r="Y29" s="202">
        <v>0</v>
      </c>
      <c r="Z29" s="202">
        <v>1.35</v>
      </c>
      <c r="AA29" s="202">
        <v>0.87</v>
      </c>
      <c r="AB29" s="202">
        <v>0</v>
      </c>
      <c r="AC29" s="202">
        <v>0.68</v>
      </c>
      <c r="AD29" s="202">
        <v>6.82</v>
      </c>
      <c r="AE29" s="202">
        <v>0</v>
      </c>
      <c r="AF29" s="202">
        <v>0</v>
      </c>
      <c r="AG29" s="202">
        <v>24.11</v>
      </c>
      <c r="AH29" s="202">
        <v>0</v>
      </c>
      <c r="AI29" s="202">
        <v>28.93</v>
      </c>
      <c r="AJ29" s="202">
        <v>0</v>
      </c>
      <c r="AK29" s="202">
        <v>57.6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11.49</v>
      </c>
      <c r="AS29" s="202">
        <v>17.98</v>
      </c>
      <c r="AT29" s="202">
        <v>10.44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5.99</v>
      </c>
      <c r="J30" s="202">
        <v>1.39</v>
      </c>
      <c r="K30" s="202">
        <v>54.18</v>
      </c>
      <c r="L30" s="202">
        <v>2.48</v>
      </c>
      <c r="M30" s="202">
        <v>0</v>
      </c>
      <c r="N30" s="202">
        <v>1.1499999999999999</v>
      </c>
      <c r="O30" s="202">
        <v>1.92</v>
      </c>
      <c r="P30" s="202">
        <v>2.37</v>
      </c>
      <c r="Q30" s="202">
        <v>0.2</v>
      </c>
      <c r="R30" s="202">
        <v>0.41</v>
      </c>
      <c r="S30" s="202">
        <v>0.25</v>
      </c>
      <c r="T30" s="202">
        <v>0</v>
      </c>
      <c r="U30" s="202">
        <v>12.57</v>
      </c>
      <c r="V30" s="202">
        <v>0.16</v>
      </c>
      <c r="W30" s="202">
        <v>0.44</v>
      </c>
      <c r="X30" s="202">
        <v>1.43</v>
      </c>
      <c r="Y30" s="202">
        <v>0</v>
      </c>
      <c r="Z30" s="202">
        <v>1.35</v>
      </c>
      <c r="AA30" s="202">
        <v>0.87</v>
      </c>
      <c r="AB30" s="202">
        <v>0</v>
      </c>
      <c r="AC30" s="202">
        <v>0.68</v>
      </c>
      <c r="AD30" s="202">
        <v>6.82</v>
      </c>
      <c r="AE30" s="202">
        <v>0</v>
      </c>
      <c r="AF30" s="202">
        <v>0</v>
      </c>
      <c r="AG30" s="202">
        <v>24.11</v>
      </c>
      <c r="AH30" s="202">
        <v>0</v>
      </c>
      <c r="AI30" s="202">
        <v>28.93</v>
      </c>
      <c r="AJ30" s="202">
        <v>0</v>
      </c>
      <c r="AK30" s="202">
        <v>57.6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11.55</v>
      </c>
      <c r="AS30" s="202">
        <v>17.98</v>
      </c>
      <c r="AT30" s="202">
        <v>10.44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5.99</v>
      </c>
      <c r="J31" s="202">
        <v>1.39</v>
      </c>
      <c r="K31" s="202">
        <v>18.59</v>
      </c>
      <c r="L31" s="202">
        <v>2.48</v>
      </c>
      <c r="M31" s="202">
        <v>0</v>
      </c>
      <c r="N31" s="202">
        <v>1.1499999999999999</v>
      </c>
      <c r="O31" s="202">
        <v>1.92</v>
      </c>
      <c r="P31" s="202">
        <v>2.37</v>
      </c>
      <c r="Q31" s="202">
        <v>0.2</v>
      </c>
      <c r="R31" s="202">
        <v>0.41</v>
      </c>
      <c r="S31" s="202">
        <v>0.25</v>
      </c>
      <c r="T31" s="202">
        <v>0</v>
      </c>
      <c r="U31" s="202">
        <v>12.57</v>
      </c>
      <c r="V31" s="202">
        <v>0.16</v>
      </c>
      <c r="W31" s="202">
        <v>0.44</v>
      </c>
      <c r="X31" s="202">
        <v>1.43</v>
      </c>
      <c r="Y31" s="202">
        <v>0</v>
      </c>
      <c r="Z31" s="202">
        <v>1.35</v>
      </c>
      <c r="AA31" s="202">
        <v>0.87</v>
      </c>
      <c r="AB31" s="202">
        <v>0</v>
      </c>
      <c r="AC31" s="202">
        <v>0.68</v>
      </c>
      <c r="AD31" s="202">
        <v>6.82</v>
      </c>
      <c r="AE31" s="202">
        <v>0</v>
      </c>
      <c r="AF31" s="202">
        <v>0</v>
      </c>
      <c r="AG31" s="202">
        <v>24.11</v>
      </c>
      <c r="AH31" s="202">
        <v>0</v>
      </c>
      <c r="AI31" s="202">
        <v>28.93</v>
      </c>
      <c r="AJ31" s="202">
        <v>0</v>
      </c>
      <c r="AK31" s="202">
        <v>57.6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11.55</v>
      </c>
      <c r="AS31" s="202">
        <v>17.98</v>
      </c>
      <c r="AT31" s="202">
        <v>10.44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5.99</v>
      </c>
      <c r="J32" s="202">
        <v>1.39</v>
      </c>
      <c r="K32" s="202">
        <v>12.82</v>
      </c>
      <c r="L32" s="202">
        <v>2.48</v>
      </c>
      <c r="M32" s="202">
        <v>0</v>
      </c>
      <c r="N32" s="202">
        <v>1.1499999999999999</v>
      </c>
      <c r="O32" s="202">
        <v>1.92</v>
      </c>
      <c r="P32" s="202">
        <v>2.37</v>
      </c>
      <c r="Q32" s="202">
        <v>0.2</v>
      </c>
      <c r="R32" s="202">
        <v>0.41</v>
      </c>
      <c r="S32" s="202">
        <v>0.25</v>
      </c>
      <c r="T32" s="202">
        <v>0</v>
      </c>
      <c r="U32" s="202">
        <v>12.57</v>
      </c>
      <c r="V32" s="202">
        <v>0.16</v>
      </c>
      <c r="W32" s="202">
        <v>0.44</v>
      </c>
      <c r="X32" s="202">
        <v>1.43</v>
      </c>
      <c r="Y32" s="202">
        <v>0</v>
      </c>
      <c r="Z32" s="202">
        <v>1.35</v>
      </c>
      <c r="AA32" s="202">
        <v>0.87</v>
      </c>
      <c r="AB32" s="202">
        <v>0</v>
      </c>
      <c r="AC32" s="202">
        <v>0.68</v>
      </c>
      <c r="AD32" s="202">
        <v>6.82</v>
      </c>
      <c r="AE32" s="202">
        <v>0</v>
      </c>
      <c r="AF32" s="202">
        <v>0</v>
      </c>
      <c r="AG32" s="202">
        <v>24.11</v>
      </c>
      <c r="AH32" s="202">
        <v>0</v>
      </c>
      <c r="AI32" s="202">
        <v>28.93</v>
      </c>
      <c r="AJ32" s="202">
        <v>0</v>
      </c>
      <c r="AK32" s="202">
        <v>57.6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11.55</v>
      </c>
      <c r="AS32" s="202">
        <v>17.98</v>
      </c>
      <c r="AT32" s="202">
        <v>10.44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5.99</v>
      </c>
      <c r="J33" s="202">
        <v>1.39</v>
      </c>
      <c r="K33" s="202">
        <v>3.12</v>
      </c>
      <c r="L33" s="202">
        <v>2.48</v>
      </c>
      <c r="M33" s="202">
        <v>0</v>
      </c>
      <c r="N33" s="202">
        <v>1.1499999999999999</v>
      </c>
      <c r="O33" s="202">
        <v>1.92</v>
      </c>
      <c r="P33" s="202">
        <v>2.37</v>
      </c>
      <c r="Q33" s="202">
        <v>0.2</v>
      </c>
      <c r="R33" s="202">
        <v>0.41</v>
      </c>
      <c r="S33" s="202">
        <v>0.25</v>
      </c>
      <c r="T33" s="202">
        <v>0</v>
      </c>
      <c r="U33" s="202">
        <v>12.57</v>
      </c>
      <c r="V33" s="202">
        <v>0.16</v>
      </c>
      <c r="W33" s="202">
        <v>0.44</v>
      </c>
      <c r="X33" s="202">
        <v>1.43</v>
      </c>
      <c r="Y33" s="202">
        <v>0</v>
      </c>
      <c r="Z33" s="202">
        <v>1.35</v>
      </c>
      <c r="AA33" s="202">
        <v>0.87</v>
      </c>
      <c r="AB33" s="202">
        <v>0</v>
      </c>
      <c r="AC33" s="202">
        <v>0.68</v>
      </c>
      <c r="AD33" s="202">
        <v>6.82</v>
      </c>
      <c r="AE33" s="202">
        <v>0</v>
      </c>
      <c r="AF33" s="202">
        <v>0</v>
      </c>
      <c r="AG33" s="202">
        <v>24.11</v>
      </c>
      <c r="AH33" s="202">
        <v>0</v>
      </c>
      <c r="AI33" s="202">
        <v>28.93</v>
      </c>
      <c r="AJ33" s="202">
        <v>0</v>
      </c>
      <c r="AK33" s="202">
        <v>57.6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11.55</v>
      </c>
      <c r="AS33" s="202">
        <v>17.98</v>
      </c>
      <c r="AT33" s="202">
        <v>10.44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5.99</v>
      </c>
      <c r="J34" s="202">
        <v>1.39</v>
      </c>
      <c r="K34" s="202">
        <v>3.12</v>
      </c>
      <c r="L34" s="202">
        <v>2.48</v>
      </c>
      <c r="M34" s="202">
        <v>0</v>
      </c>
      <c r="N34" s="202">
        <v>1.1499999999999999</v>
      </c>
      <c r="O34" s="202">
        <v>1.92</v>
      </c>
      <c r="P34" s="202">
        <v>2.37</v>
      </c>
      <c r="Q34" s="202">
        <v>0.2</v>
      </c>
      <c r="R34" s="202">
        <v>0.41</v>
      </c>
      <c r="S34" s="202">
        <v>0.25</v>
      </c>
      <c r="T34" s="202">
        <v>0</v>
      </c>
      <c r="U34" s="202">
        <v>12.57</v>
      </c>
      <c r="V34" s="202">
        <v>0.16</v>
      </c>
      <c r="W34" s="202">
        <v>0.44</v>
      </c>
      <c r="X34" s="202">
        <v>1.43</v>
      </c>
      <c r="Y34" s="202">
        <v>0</v>
      </c>
      <c r="Z34" s="202">
        <v>1.35</v>
      </c>
      <c r="AA34" s="202">
        <v>0.87</v>
      </c>
      <c r="AB34" s="202">
        <v>0</v>
      </c>
      <c r="AC34" s="202">
        <v>0.68</v>
      </c>
      <c r="AD34" s="202">
        <v>6.82</v>
      </c>
      <c r="AE34" s="202">
        <v>0</v>
      </c>
      <c r="AF34" s="202">
        <v>0</v>
      </c>
      <c r="AG34" s="202">
        <v>24.11</v>
      </c>
      <c r="AH34" s="202">
        <v>0</v>
      </c>
      <c r="AI34" s="202">
        <v>28.93</v>
      </c>
      <c r="AJ34" s="202">
        <v>0</v>
      </c>
      <c r="AK34" s="202">
        <v>57.6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11.6</v>
      </c>
      <c r="AS34" s="202">
        <v>17.98</v>
      </c>
      <c r="AT34" s="202">
        <v>10.44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5.99</v>
      </c>
      <c r="J35" s="202">
        <v>1.39</v>
      </c>
      <c r="K35" s="202">
        <v>3.12</v>
      </c>
      <c r="L35" s="202">
        <v>2.48</v>
      </c>
      <c r="M35" s="202">
        <v>0</v>
      </c>
      <c r="N35" s="202">
        <v>1.1499999999999999</v>
      </c>
      <c r="O35" s="202">
        <v>1.92</v>
      </c>
      <c r="P35" s="202">
        <v>2.37</v>
      </c>
      <c r="Q35" s="202">
        <v>0.2</v>
      </c>
      <c r="R35" s="202">
        <v>0.41</v>
      </c>
      <c r="S35" s="202">
        <v>0.25</v>
      </c>
      <c r="T35" s="202">
        <v>0</v>
      </c>
      <c r="U35" s="202">
        <v>12.57</v>
      </c>
      <c r="V35" s="202">
        <v>0.16</v>
      </c>
      <c r="W35" s="202">
        <v>0.44</v>
      </c>
      <c r="X35" s="202">
        <v>1.43</v>
      </c>
      <c r="Y35" s="202">
        <v>0</v>
      </c>
      <c r="Z35" s="202">
        <v>1.35</v>
      </c>
      <c r="AA35" s="202">
        <v>0.87</v>
      </c>
      <c r="AB35" s="202">
        <v>0</v>
      </c>
      <c r="AC35" s="202">
        <v>0.68</v>
      </c>
      <c r="AD35" s="202">
        <v>6.82</v>
      </c>
      <c r="AE35" s="202">
        <v>0</v>
      </c>
      <c r="AF35" s="202">
        <v>0</v>
      </c>
      <c r="AG35" s="202">
        <v>24.11</v>
      </c>
      <c r="AH35" s="202">
        <v>0</v>
      </c>
      <c r="AI35" s="202">
        <v>28.93</v>
      </c>
      <c r="AJ35" s="202">
        <v>0</v>
      </c>
      <c r="AK35" s="202">
        <v>57.6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11.6</v>
      </c>
      <c r="AS35" s="202">
        <v>17.98</v>
      </c>
      <c r="AT35" s="202">
        <v>10.44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5.99</v>
      </c>
      <c r="J36" s="202">
        <v>1.39</v>
      </c>
      <c r="K36" s="202">
        <v>3.12</v>
      </c>
      <c r="L36" s="202">
        <v>2.48</v>
      </c>
      <c r="M36" s="202">
        <v>0</v>
      </c>
      <c r="N36" s="202">
        <v>1.1499999999999999</v>
      </c>
      <c r="O36" s="202">
        <v>1.92</v>
      </c>
      <c r="P36" s="202">
        <v>2.37</v>
      </c>
      <c r="Q36" s="202">
        <v>0.2</v>
      </c>
      <c r="R36" s="202">
        <v>0.41</v>
      </c>
      <c r="S36" s="202">
        <v>0.25</v>
      </c>
      <c r="T36" s="202">
        <v>0</v>
      </c>
      <c r="U36" s="202">
        <v>12.57</v>
      </c>
      <c r="V36" s="202">
        <v>0.16</v>
      </c>
      <c r="W36" s="202">
        <v>0.44</v>
      </c>
      <c r="X36" s="202">
        <v>1.43</v>
      </c>
      <c r="Y36" s="202">
        <v>0</v>
      </c>
      <c r="Z36" s="202">
        <v>1.35</v>
      </c>
      <c r="AA36" s="202">
        <v>0.87</v>
      </c>
      <c r="AB36" s="202">
        <v>0</v>
      </c>
      <c r="AC36" s="202">
        <v>0.68</v>
      </c>
      <c r="AD36" s="202">
        <v>6.82</v>
      </c>
      <c r="AE36" s="202">
        <v>0</v>
      </c>
      <c r="AF36" s="202">
        <v>0</v>
      </c>
      <c r="AG36" s="202">
        <v>24.11</v>
      </c>
      <c r="AH36" s="202">
        <v>0</v>
      </c>
      <c r="AI36" s="202">
        <v>28.93</v>
      </c>
      <c r="AJ36" s="202">
        <v>0</v>
      </c>
      <c r="AK36" s="202">
        <v>57.6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11.55</v>
      </c>
      <c r="AS36" s="202">
        <v>17.98</v>
      </c>
      <c r="AT36" s="202">
        <v>10.44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5.99</v>
      </c>
      <c r="J37" s="202">
        <v>1.39</v>
      </c>
      <c r="K37" s="202">
        <v>3.12</v>
      </c>
      <c r="L37" s="202">
        <v>2.48</v>
      </c>
      <c r="M37" s="202">
        <v>0</v>
      </c>
      <c r="N37" s="202">
        <v>1.1499999999999999</v>
      </c>
      <c r="O37" s="202">
        <v>1.92</v>
      </c>
      <c r="P37" s="202">
        <v>2.37</v>
      </c>
      <c r="Q37" s="202">
        <v>0.2</v>
      </c>
      <c r="R37" s="202">
        <v>0.41</v>
      </c>
      <c r="S37" s="202">
        <v>0.25</v>
      </c>
      <c r="T37" s="202">
        <v>0</v>
      </c>
      <c r="U37" s="202">
        <v>12.57</v>
      </c>
      <c r="V37" s="202">
        <v>0.16</v>
      </c>
      <c r="W37" s="202">
        <v>0.44</v>
      </c>
      <c r="X37" s="202">
        <v>1.43</v>
      </c>
      <c r="Y37" s="202">
        <v>0</v>
      </c>
      <c r="Z37" s="202">
        <v>1.35</v>
      </c>
      <c r="AA37" s="202">
        <v>0.87</v>
      </c>
      <c r="AB37" s="202">
        <v>0</v>
      </c>
      <c r="AC37" s="202">
        <v>0.68</v>
      </c>
      <c r="AD37" s="202">
        <v>6.82</v>
      </c>
      <c r="AE37" s="202">
        <v>0</v>
      </c>
      <c r="AF37" s="202">
        <v>0</v>
      </c>
      <c r="AG37" s="202">
        <v>24.11</v>
      </c>
      <c r="AH37" s="202">
        <v>0</v>
      </c>
      <c r="AI37" s="202">
        <v>28.93</v>
      </c>
      <c r="AJ37" s="202">
        <v>0</v>
      </c>
      <c r="AK37" s="202">
        <v>57.6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11.49</v>
      </c>
      <c r="AS37" s="202">
        <v>17.98</v>
      </c>
      <c r="AT37" s="202">
        <v>10.44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5.99</v>
      </c>
      <c r="J38" s="202">
        <v>1.39</v>
      </c>
      <c r="K38" s="202">
        <v>3.12</v>
      </c>
      <c r="L38" s="202">
        <v>2.48</v>
      </c>
      <c r="M38" s="202">
        <v>0</v>
      </c>
      <c r="N38" s="202">
        <v>1.1499999999999999</v>
      </c>
      <c r="O38" s="202">
        <v>1.92</v>
      </c>
      <c r="P38" s="202">
        <v>2.37</v>
      </c>
      <c r="Q38" s="202">
        <v>0.2</v>
      </c>
      <c r="R38" s="202">
        <v>0.41</v>
      </c>
      <c r="S38" s="202">
        <v>0.25</v>
      </c>
      <c r="T38" s="202">
        <v>0</v>
      </c>
      <c r="U38" s="202">
        <v>12.57</v>
      </c>
      <c r="V38" s="202">
        <v>0.16</v>
      </c>
      <c r="W38" s="202">
        <v>0.44</v>
      </c>
      <c r="X38" s="202">
        <v>1.43</v>
      </c>
      <c r="Y38" s="202">
        <v>0</v>
      </c>
      <c r="Z38" s="202">
        <v>1.35</v>
      </c>
      <c r="AA38" s="202">
        <v>0.87</v>
      </c>
      <c r="AB38" s="202">
        <v>0</v>
      </c>
      <c r="AC38" s="202">
        <v>0.68</v>
      </c>
      <c r="AD38" s="202">
        <v>6.82</v>
      </c>
      <c r="AE38" s="202">
        <v>0</v>
      </c>
      <c r="AF38" s="202">
        <v>0</v>
      </c>
      <c r="AG38" s="202">
        <v>24.11</v>
      </c>
      <c r="AH38" s="202">
        <v>0</v>
      </c>
      <c r="AI38" s="202">
        <v>28.93</v>
      </c>
      <c r="AJ38" s="202">
        <v>0</v>
      </c>
      <c r="AK38" s="202">
        <v>57.6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11.44</v>
      </c>
      <c r="AS38" s="202">
        <v>17.98</v>
      </c>
      <c r="AT38" s="202">
        <v>10.44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5.99</v>
      </c>
      <c r="J39" s="202">
        <v>1.39</v>
      </c>
      <c r="K39" s="202">
        <v>3.12</v>
      </c>
      <c r="L39" s="202">
        <v>2.48</v>
      </c>
      <c r="M39" s="202">
        <v>0</v>
      </c>
      <c r="N39" s="202">
        <v>1.1499999999999999</v>
      </c>
      <c r="O39" s="202">
        <v>1.92</v>
      </c>
      <c r="P39" s="202">
        <v>2.37</v>
      </c>
      <c r="Q39" s="202">
        <v>0.2</v>
      </c>
      <c r="R39" s="202">
        <v>0.41</v>
      </c>
      <c r="S39" s="202">
        <v>0.25</v>
      </c>
      <c r="T39" s="202">
        <v>0</v>
      </c>
      <c r="U39" s="202">
        <v>12.57</v>
      </c>
      <c r="V39" s="202">
        <v>0.16</v>
      </c>
      <c r="W39" s="202">
        <v>0.44</v>
      </c>
      <c r="X39" s="202">
        <v>1.43</v>
      </c>
      <c r="Y39" s="202">
        <v>0</v>
      </c>
      <c r="Z39" s="202">
        <v>1.35</v>
      </c>
      <c r="AA39" s="202">
        <v>0.87</v>
      </c>
      <c r="AB39" s="202">
        <v>0</v>
      </c>
      <c r="AC39" s="202">
        <v>0.68</v>
      </c>
      <c r="AD39" s="202">
        <v>6.82</v>
      </c>
      <c r="AE39" s="202">
        <v>0</v>
      </c>
      <c r="AF39" s="202">
        <v>0</v>
      </c>
      <c r="AG39" s="202">
        <v>24.11</v>
      </c>
      <c r="AH39" s="202">
        <v>0</v>
      </c>
      <c r="AI39" s="202">
        <v>28.93</v>
      </c>
      <c r="AJ39" s="202">
        <v>0</v>
      </c>
      <c r="AK39" s="202">
        <v>57.6</v>
      </c>
      <c r="AL39" s="202">
        <v>0</v>
      </c>
      <c r="AM39" s="202">
        <v>0</v>
      </c>
      <c r="AN39" s="202">
        <v>0</v>
      </c>
      <c r="AO39" s="202">
        <v>181.8</v>
      </c>
      <c r="AP39" s="202">
        <v>0</v>
      </c>
      <c r="AQ39" s="202">
        <v>0</v>
      </c>
      <c r="AR39" s="202">
        <v>11.39</v>
      </c>
      <c r="AS39" s="202">
        <v>17.98</v>
      </c>
      <c r="AT39" s="202">
        <v>10.44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5.99</v>
      </c>
      <c r="J40" s="202">
        <v>1.39</v>
      </c>
      <c r="K40" s="202">
        <v>3.12</v>
      </c>
      <c r="L40" s="202">
        <v>2.48</v>
      </c>
      <c r="M40" s="202">
        <v>0</v>
      </c>
      <c r="N40" s="202">
        <v>1.1499999999999999</v>
      </c>
      <c r="O40" s="202">
        <v>1.92</v>
      </c>
      <c r="P40" s="202">
        <v>2.37</v>
      </c>
      <c r="Q40" s="202">
        <v>0.2</v>
      </c>
      <c r="R40" s="202">
        <v>0.41</v>
      </c>
      <c r="S40" s="202">
        <v>0.25</v>
      </c>
      <c r="T40" s="202">
        <v>0</v>
      </c>
      <c r="U40" s="202">
        <v>12.57</v>
      </c>
      <c r="V40" s="202">
        <v>0.16</v>
      </c>
      <c r="W40" s="202">
        <v>0.44</v>
      </c>
      <c r="X40" s="202">
        <v>1.43</v>
      </c>
      <c r="Y40" s="202">
        <v>0</v>
      </c>
      <c r="Z40" s="202">
        <v>1.35</v>
      </c>
      <c r="AA40" s="202">
        <v>0.87</v>
      </c>
      <c r="AB40" s="202">
        <v>0</v>
      </c>
      <c r="AC40" s="202">
        <v>0.68</v>
      </c>
      <c r="AD40" s="202">
        <v>6.82</v>
      </c>
      <c r="AE40" s="202">
        <v>0</v>
      </c>
      <c r="AF40" s="202">
        <v>0</v>
      </c>
      <c r="AG40" s="202">
        <v>24.11</v>
      </c>
      <c r="AH40" s="202">
        <v>0</v>
      </c>
      <c r="AI40" s="202">
        <v>28.93</v>
      </c>
      <c r="AJ40" s="202">
        <v>0</v>
      </c>
      <c r="AK40" s="202">
        <v>57.6</v>
      </c>
      <c r="AL40" s="202">
        <v>0</v>
      </c>
      <c r="AM40" s="202">
        <v>0</v>
      </c>
      <c r="AN40" s="202">
        <v>0</v>
      </c>
      <c r="AO40" s="202">
        <v>181.8</v>
      </c>
      <c r="AP40" s="202">
        <v>0</v>
      </c>
      <c r="AQ40" s="202">
        <v>0</v>
      </c>
      <c r="AR40" s="202">
        <v>11.39</v>
      </c>
      <c r="AS40" s="202">
        <v>17.98</v>
      </c>
      <c r="AT40" s="202">
        <v>10.44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5.99</v>
      </c>
      <c r="J41" s="202">
        <v>1.39</v>
      </c>
      <c r="K41" s="202">
        <v>3.12</v>
      </c>
      <c r="L41" s="202">
        <v>2.48</v>
      </c>
      <c r="M41" s="202">
        <v>0</v>
      </c>
      <c r="N41" s="202">
        <v>1.1499999999999999</v>
      </c>
      <c r="O41" s="202">
        <v>1.92</v>
      </c>
      <c r="P41" s="202">
        <v>2.37</v>
      </c>
      <c r="Q41" s="202">
        <v>0.2</v>
      </c>
      <c r="R41" s="202">
        <v>0.41</v>
      </c>
      <c r="S41" s="202">
        <v>0.25</v>
      </c>
      <c r="T41" s="202">
        <v>0</v>
      </c>
      <c r="U41" s="202">
        <v>11.66</v>
      </c>
      <c r="V41" s="202">
        <v>0.16</v>
      </c>
      <c r="W41" s="202">
        <v>0.44</v>
      </c>
      <c r="X41" s="202">
        <v>1.43</v>
      </c>
      <c r="Y41" s="202">
        <v>0</v>
      </c>
      <c r="Z41" s="202">
        <v>1.35</v>
      </c>
      <c r="AA41" s="202">
        <v>0.87</v>
      </c>
      <c r="AB41" s="202">
        <v>0</v>
      </c>
      <c r="AC41" s="202">
        <v>0.68</v>
      </c>
      <c r="AD41" s="202">
        <v>6.82</v>
      </c>
      <c r="AE41" s="202">
        <v>0</v>
      </c>
      <c r="AF41" s="202">
        <v>0</v>
      </c>
      <c r="AG41" s="202">
        <v>24.11</v>
      </c>
      <c r="AH41" s="202">
        <v>3.21</v>
      </c>
      <c r="AI41" s="202">
        <v>28.93</v>
      </c>
      <c r="AJ41" s="202">
        <v>0</v>
      </c>
      <c r="AK41" s="202">
        <v>57.6</v>
      </c>
      <c r="AL41" s="202">
        <v>0</v>
      </c>
      <c r="AM41" s="202">
        <v>0</v>
      </c>
      <c r="AN41" s="202">
        <v>0</v>
      </c>
      <c r="AO41" s="202">
        <v>181.8</v>
      </c>
      <c r="AP41" s="202">
        <v>0</v>
      </c>
      <c r="AQ41" s="202">
        <v>0</v>
      </c>
      <c r="AR41" s="202">
        <v>11.34</v>
      </c>
      <c r="AS41" s="202">
        <v>17.98</v>
      </c>
      <c r="AT41" s="202">
        <v>10.44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5.99</v>
      </c>
      <c r="J42" s="202">
        <v>1.39</v>
      </c>
      <c r="K42" s="202">
        <v>3.12</v>
      </c>
      <c r="L42" s="202">
        <v>2.48</v>
      </c>
      <c r="M42" s="202">
        <v>0</v>
      </c>
      <c r="N42" s="202">
        <v>1.1499999999999999</v>
      </c>
      <c r="O42" s="202">
        <v>1.92</v>
      </c>
      <c r="P42" s="202">
        <v>2.37</v>
      </c>
      <c r="Q42" s="202">
        <v>0.2</v>
      </c>
      <c r="R42" s="202">
        <v>0.41</v>
      </c>
      <c r="S42" s="202">
        <v>0.25</v>
      </c>
      <c r="T42" s="202">
        <v>0</v>
      </c>
      <c r="U42" s="202">
        <v>11.66</v>
      </c>
      <c r="V42" s="202">
        <v>0.16</v>
      </c>
      <c r="W42" s="202">
        <v>0.44</v>
      </c>
      <c r="X42" s="202">
        <v>1.43</v>
      </c>
      <c r="Y42" s="202">
        <v>0</v>
      </c>
      <c r="Z42" s="202">
        <v>1.35</v>
      </c>
      <c r="AA42" s="202">
        <v>0.87</v>
      </c>
      <c r="AB42" s="202">
        <v>0</v>
      </c>
      <c r="AC42" s="202">
        <v>0.68</v>
      </c>
      <c r="AD42" s="202">
        <v>6.82</v>
      </c>
      <c r="AE42" s="202">
        <v>0</v>
      </c>
      <c r="AF42" s="202">
        <v>0</v>
      </c>
      <c r="AG42" s="202">
        <v>24.11</v>
      </c>
      <c r="AH42" s="202">
        <v>3.21</v>
      </c>
      <c r="AI42" s="202">
        <v>28.93</v>
      </c>
      <c r="AJ42" s="202">
        <v>0</v>
      </c>
      <c r="AK42" s="202">
        <v>57.6</v>
      </c>
      <c r="AL42" s="202">
        <v>0</v>
      </c>
      <c r="AM42" s="202">
        <v>0</v>
      </c>
      <c r="AN42" s="202">
        <v>0</v>
      </c>
      <c r="AO42" s="202">
        <v>181.8</v>
      </c>
      <c r="AP42" s="202">
        <v>0</v>
      </c>
      <c r="AQ42" s="202">
        <v>0</v>
      </c>
      <c r="AR42" s="202">
        <v>11.28</v>
      </c>
      <c r="AS42" s="202">
        <v>17.98</v>
      </c>
      <c r="AT42" s="202">
        <v>10.44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5.99</v>
      </c>
      <c r="J43" s="202">
        <v>1.39</v>
      </c>
      <c r="K43" s="202">
        <v>3.12</v>
      </c>
      <c r="L43" s="202">
        <v>2.48</v>
      </c>
      <c r="M43" s="202">
        <v>0</v>
      </c>
      <c r="N43" s="202">
        <v>1.1499999999999999</v>
      </c>
      <c r="O43" s="202">
        <v>1.92</v>
      </c>
      <c r="P43" s="202">
        <v>2.37</v>
      </c>
      <c r="Q43" s="202">
        <v>0.2</v>
      </c>
      <c r="R43" s="202">
        <v>0.41</v>
      </c>
      <c r="S43" s="202">
        <v>0.25</v>
      </c>
      <c r="T43" s="202">
        <v>0</v>
      </c>
      <c r="U43" s="202">
        <v>11.66</v>
      </c>
      <c r="V43" s="202">
        <v>0.16</v>
      </c>
      <c r="W43" s="202">
        <v>0.44</v>
      </c>
      <c r="X43" s="202">
        <v>1.43</v>
      </c>
      <c r="Y43" s="202">
        <v>0</v>
      </c>
      <c r="Z43" s="202">
        <v>1.35</v>
      </c>
      <c r="AA43" s="202">
        <v>0.87</v>
      </c>
      <c r="AB43" s="202">
        <v>0</v>
      </c>
      <c r="AC43" s="202">
        <v>0.68</v>
      </c>
      <c r="AD43" s="202">
        <v>6.82</v>
      </c>
      <c r="AE43" s="202">
        <v>0</v>
      </c>
      <c r="AF43" s="202">
        <v>0</v>
      </c>
      <c r="AG43" s="202">
        <v>24.11</v>
      </c>
      <c r="AH43" s="202">
        <v>6.43</v>
      </c>
      <c r="AI43" s="202">
        <v>28.93</v>
      </c>
      <c r="AJ43" s="202">
        <v>0</v>
      </c>
      <c r="AK43" s="202">
        <v>57.6</v>
      </c>
      <c r="AL43" s="202">
        <v>0</v>
      </c>
      <c r="AM43" s="202">
        <v>0</v>
      </c>
      <c r="AN43" s="202">
        <v>0</v>
      </c>
      <c r="AO43" s="202">
        <v>181.8</v>
      </c>
      <c r="AP43" s="202">
        <v>0</v>
      </c>
      <c r="AQ43" s="202">
        <v>0</v>
      </c>
      <c r="AR43" s="202">
        <v>11.25</v>
      </c>
      <c r="AS43" s="202">
        <v>17.98</v>
      </c>
      <c r="AT43" s="202">
        <v>10.44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5.99</v>
      </c>
      <c r="J44" s="202">
        <v>1.39</v>
      </c>
      <c r="K44" s="202">
        <v>3.12</v>
      </c>
      <c r="L44" s="202">
        <v>2.48</v>
      </c>
      <c r="M44" s="202">
        <v>0</v>
      </c>
      <c r="N44" s="202">
        <v>1.1499999999999999</v>
      </c>
      <c r="O44" s="202">
        <v>1.92</v>
      </c>
      <c r="P44" s="202">
        <v>2.37</v>
      </c>
      <c r="Q44" s="202">
        <v>0.2</v>
      </c>
      <c r="R44" s="202">
        <v>0.41</v>
      </c>
      <c r="S44" s="202">
        <v>0.25</v>
      </c>
      <c r="T44" s="202">
        <v>0</v>
      </c>
      <c r="U44" s="202">
        <v>11.66</v>
      </c>
      <c r="V44" s="202">
        <v>0.16</v>
      </c>
      <c r="W44" s="202">
        <v>0.44</v>
      </c>
      <c r="X44" s="202">
        <v>1.43</v>
      </c>
      <c r="Y44" s="202">
        <v>0</v>
      </c>
      <c r="Z44" s="202">
        <v>1.35</v>
      </c>
      <c r="AA44" s="202">
        <v>0.87</v>
      </c>
      <c r="AB44" s="202">
        <v>0</v>
      </c>
      <c r="AC44" s="202">
        <v>0.68</v>
      </c>
      <c r="AD44" s="202">
        <v>6.82</v>
      </c>
      <c r="AE44" s="202">
        <v>0</v>
      </c>
      <c r="AF44" s="202">
        <v>0</v>
      </c>
      <c r="AG44" s="202">
        <v>24.11</v>
      </c>
      <c r="AH44" s="202">
        <v>6.43</v>
      </c>
      <c r="AI44" s="202">
        <v>28.93</v>
      </c>
      <c r="AJ44" s="202">
        <v>0</v>
      </c>
      <c r="AK44" s="202">
        <v>57.6</v>
      </c>
      <c r="AL44" s="202">
        <v>0</v>
      </c>
      <c r="AM44" s="202">
        <v>0</v>
      </c>
      <c r="AN44" s="202">
        <v>0</v>
      </c>
      <c r="AO44" s="202">
        <v>181.8</v>
      </c>
      <c r="AP44" s="202">
        <v>0</v>
      </c>
      <c r="AQ44" s="202">
        <v>0</v>
      </c>
      <c r="AR44" s="202">
        <v>11.25</v>
      </c>
      <c r="AS44" s="202">
        <v>17.98</v>
      </c>
      <c r="AT44" s="202">
        <v>10.44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5.99</v>
      </c>
      <c r="J45" s="202">
        <v>1.39</v>
      </c>
      <c r="K45" s="202">
        <v>3.12</v>
      </c>
      <c r="L45" s="202">
        <v>2.48</v>
      </c>
      <c r="M45" s="202">
        <v>0</v>
      </c>
      <c r="N45" s="202">
        <v>1.1499999999999999</v>
      </c>
      <c r="O45" s="202">
        <v>1.92</v>
      </c>
      <c r="P45" s="202">
        <v>2.37</v>
      </c>
      <c r="Q45" s="202">
        <v>0.2</v>
      </c>
      <c r="R45" s="202">
        <v>0.41</v>
      </c>
      <c r="S45" s="202">
        <v>0.25</v>
      </c>
      <c r="T45" s="202">
        <v>0</v>
      </c>
      <c r="U45" s="202">
        <v>23.16</v>
      </c>
      <c r="V45" s="202">
        <v>0.16</v>
      </c>
      <c r="W45" s="202">
        <v>0.44</v>
      </c>
      <c r="X45" s="202">
        <v>1.43</v>
      </c>
      <c r="Y45" s="202">
        <v>0</v>
      </c>
      <c r="Z45" s="202">
        <v>1.35</v>
      </c>
      <c r="AA45" s="202">
        <v>0.87</v>
      </c>
      <c r="AB45" s="202">
        <v>0</v>
      </c>
      <c r="AC45" s="202">
        <v>0.68</v>
      </c>
      <c r="AD45" s="202">
        <v>6.82</v>
      </c>
      <c r="AE45" s="202">
        <v>0</v>
      </c>
      <c r="AF45" s="202">
        <v>0</v>
      </c>
      <c r="AG45" s="202">
        <v>24.11</v>
      </c>
      <c r="AH45" s="202">
        <v>9.64</v>
      </c>
      <c r="AI45" s="202">
        <v>28.93</v>
      </c>
      <c r="AJ45" s="202">
        <v>0</v>
      </c>
      <c r="AK45" s="202">
        <v>57.6</v>
      </c>
      <c r="AL45" s="202">
        <v>0</v>
      </c>
      <c r="AM45" s="202">
        <v>0</v>
      </c>
      <c r="AN45" s="202">
        <v>0</v>
      </c>
      <c r="AO45" s="202">
        <v>181.8</v>
      </c>
      <c r="AP45" s="202">
        <v>0</v>
      </c>
      <c r="AQ45" s="202">
        <v>0</v>
      </c>
      <c r="AR45" s="202">
        <v>11.2</v>
      </c>
      <c r="AS45" s="202">
        <v>17.98</v>
      </c>
      <c r="AT45" s="202">
        <v>10.44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5.99</v>
      </c>
      <c r="J46" s="202">
        <v>1.39</v>
      </c>
      <c r="K46" s="202">
        <v>3.12</v>
      </c>
      <c r="L46" s="202">
        <v>2.48</v>
      </c>
      <c r="M46" s="202">
        <v>0</v>
      </c>
      <c r="N46" s="202">
        <v>1.1499999999999999</v>
      </c>
      <c r="O46" s="202">
        <v>1.92</v>
      </c>
      <c r="P46" s="202">
        <v>2.37</v>
      </c>
      <c r="Q46" s="202">
        <v>0.2</v>
      </c>
      <c r="R46" s="202">
        <v>0.41</v>
      </c>
      <c r="S46" s="202">
        <v>0.25</v>
      </c>
      <c r="T46" s="202">
        <v>0</v>
      </c>
      <c r="U46" s="202">
        <v>13.16</v>
      </c>
      <c r="V46" s="202">
        <v>0.16</v>
      </c>
      <c r="W46" s="202">
        <v>0.44</v>
      </c>
      <c r="X46" s="202">
        <v>1.43</v>
      </c>
      <c r="Y46" s="202">
        <v>0</v>
      </c>
      <c r="Z46" s="202">
        <v>1.35</v>
      </c>
      <c r="AA46" s="202">
        <v>0.87</v>
      </c>
      <c r="AB46" s="202">
        <v>0</v>
      </c>
      <c r="AC46" s="202">
        <v>0.68</v>
      </c>
      <c r="AD46" s="202">
        <v>6.82</v>
      </c>
      <c r="AE46" s="202">
        <v>0</v>
      </c>
      <c r="AF46" s="202">
        <v>0</v>
      </c>
      <c r="AG46" s="202">
        <v>24.11</v>
      </c>
      <c r="AH46" s="202">
        <v>12.86</v>
      </c>
      <c r="AI46" s="202">
        <v>28.93</v>
      </c>
      <c r="AJ46" s="202">
        <v>0</v>
      </c>
      <c r="AK46" s="202">
        <v>57.6</v>
      </c>
      <c r="AL46" s="202">
        <v>0</v>
      </c>
      <c r="AM46" s="202">
        <v>0</v>
      </c>
      <c r="AN46" s="202">
        <v>0</v>
      </c>
      <c r="AO46" s="202">
        <v>181.8</v>
      </c>
      <c r="AP46" s="202">
        <v>0</v>
      </c>
      <c r="AQ46" s="202">
        <v>0</v>
      </c>
      <c r="AR46" s="202">
        <v>11.15</v>
      </c>
      <c r="AS46" s="202">
        <v>17.98</v>
      </c>
      <c r="AT46" s="202">
        <v>10.44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5.99</v>
      </c>
      <c r="J47" s="202">
        <v>1.39</v>
      </c>
      <c r="K47" s="202">
        <v>3.12</v>
      </c>
      <c r="L47" s="202">
        <v>2.48</v>
      </c>
      <c r="M47" s="202">
        <v>0</v>
      </c>
      <c r="N47" s="202">
        <v>1.1499999999999999</v>
      </c>
      <c r="O47" s="202">
        <v>1.92</v>
      </c>
      <c r="P47" s="202">
        <v>2.37</v>
      </c>
      <c r="Q47" s="202">
        <v>0.2</v>
      </c>
      <c r="R47" s="202">
        <v>0.41</v>
      </c>
      <c r="S47" s="202">
        <v>0.25</v>
      </c>
      <c r="T47" s="202">
        <v>0</v>
      </c>
      <c r="U47" s="202">
        <v>12.57</v>
      </c>
      <c r="V47" s="202">
        <v>0.16</v>
      </c>
      <c r="W47" s="202">
        <v>0.44</v>
      </c>
      <c r="X47" s="202">
        <v>1.43</v>
      </c>
      <c r="Y47" s="202">
        <v>0</v>
      </c>
      <c r="Z47" s="202">
        <v>1.35</v>
      </c>
      <c r="AA47" s="202">
        <v>0.87</v>
      </c>
      <c r="AB47" s="202">
        <v>0</v>
      </c>
      <c r="AC47" s="202">
        <v>0.68</v>
      </c>
      <c r="AD47" s="202">
        <v>6.82</v>
      </c>
      <c r="AE47" s="202">
        <v>0</v>
      </c>
      <c r="AF47" s="202">
        <v>0</v>
      </c>
      <c r="AG47" s="202">
        <v>24.11</v>
      </c>
      <c r="AH47" s="202">
        <v>12.86</v>
      </c>
      <c r="AI47" s="202">
        <v>28.93</v>
      </c>
      <c r="AJ47" s="202">
        <v>0</v>
      </c>
      <c r="AK47" s="202">
        <v>57.6</v>
      </c>
      <c r="AL47" s="202">
        <v>0</v>
      </c>
      <c r="AM47" s="202">
        <v>0</v>
      </c>
      <c r="AN47" s="202">
        <v>0</v>
      </c>
      <c r="AO47" s="202">
        <v>181.8</v>
      </c>
      <c r="AP47" s="202">
        <v>0</v>
      </c>
      <c r="AQ47" s="202">
        <v>0</v>
      </c>
      <c r="AR47" s="202">
        <v>11.09</v>
      </c>
      <c r="AS47" s="202">
        <v>17.98</v>
      </c>
      <c r="AT47" s="202">
        <v>10.44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5.99</v>
      </c>
      <c r="J48" s="202">
        <v>1.39</v>
      </c>
      <c r="K48" s="202">
        <v>28.21</v>
      </c>
      <c r="L48" s="202">
        <v>2.48</v>
      </c>
      <c r="M48" s="202">
        <v>0</v>
      </c>
      <c r="N48" s="202">
        <v>1.1499999999999999</v>
      </c>
      <c r="O48" s="202">
        <v>1.92</v>
      </c>
      <c r="P48" s="202">
        <v>2.37</v>
      </c>
      <c r="Q48" s="202">
        <v>0.2</v>
      </c>
      <c r="R48" s="202">
        <v>0.41</v>
      </c>
      <c r="S48" s="202">
        <v>0.25</v>
      </c>
      <c r="T48" s="202">
        <v>0</v>
      </c>
      <c r="U48" s="202">
        <v>12.57</v>
      </c>
      <c r="V48" s="202">
        <v>0.16</v>
      </c>
      <c r="W48" s="202">
        <v>0.44</v>
      </c>
      <c r="X48" s="202">
        <v>1.43</v>
      </c>
      <c r="Y48" s="202">
        <v>0</v>
      </c>
      <c r="Z48" s="202">
        <v>1.35</v>
      </c>
      <c r="AA48" s="202">
        <v>0.87</v>
      </c>
      <c r="AB48" s="202">
        <v>0</v>
      </c>
      <c r="AC48" s="202">
        <v>0.68</v>
      </c>
      <c r="AD48" s="202">
        <v>6.82</v>
      </c>
      <c r="AE48" s="202">
        <v>0</v>
      </c>
      <c r="AF48" s="202">
        <v>0</v>
      </c>
      <c r="AG48" s="202">
        <v>24.11</v>
      </c>
      <c r="AH48" s="202">
        <v>0</v>
      </c>
      <c r="AI48" s="202">
        <v>28.93</v>
      </c>
      <c r="AJ48" s="202">
        <v>0</v>
      </c>
      <c r="AK48" s="202">
        <v>57.6</v>
      </c>
      <c r="AL48" s="202">
        <v>0</v>
      </c>
      <c r="AM48" s="202">
        <v>0</v>
      </c>
      <c r="AN48" s="202">
        <v>0</v>
      </c>
      <c r="AO48" s="202">
        <v>181.8</v>
      </c>
      <c r="AP48" s="202">
        <v>0</v>
      </c>
      <c r="AQ48" s="202">
        <v>0</v>
      </c>
      <c r="AR48" s="202">
        <v>11.09</v>
      </c>
      <c r="AS48" s="202">
        <v>17.98</v>
      </c>
      <c r="AT48" s="202">
        <v>10.44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5.99</v>
      </c>
      <c r="J49" s="202">
        <v>1.39</v>
      </c>
      <c r="K49" s="202">
        <v>16.98</v>
      </c>
      <c r="L49" s="202">
        <v>2.48</v>
      </c>
      <c r="M49" s="202">
        <v>0</v>
      </c>
      <c r="N49" s="202">
        <v>1.1499999999999999</v>
      </c>
      <c r="O49" s="202">
        <v>1.92</v>
      </c>
      <c r="P49" s="202">
        <v>2.37</v>
      </c>
      <c r="Q49" s="202">
        <v>0.2</v>
      </c>
      <c r="R49" s="202">
        <v>0.41</v>
      </c>
      <c r="S49" s="202">
        <v>0.25</v>
      </c>
      <c r="T49" s="202">
        <v>0</v>
      </c>
      <c r="U49" s="202">
        <v>12.57</v>
      </c>
      <c r="V49" s="202">
        <v>0.16</v>
      </c>
      <c r="W49" s="202">
        <v>0.44</v>
      </c>
      <c r="X49" s="202">
        <v>1.43</v>
      </c>
      <c r="Y49" s="202">
        <v>0</v>
      </c>
      <c r="Z49" s="202">
        <v>1.35</v>
      </c>
      <c r="AA49" s="202">
        <v>0.87</v>
      </c>
      <c r="AB49" s="202">
        <v>0</v>
      </c>
      <c r="AC49" s="202">
        <v>0.68</v>
      </c>
      <c r="AD49" s="202">
        <v>6.82</v>
      </c>
      <c r="AE49" s="202">
        <v>0</v>
      </c>
      <c r="AF49" s="202">
        <v>0</v>
      </c>
      <c r="AG49" s="202">
        <v>24.11</v>
      </c>
      <c r="AH49" s="202">
        <v>0</v>
      </c>
      <c r="AI49" s="202">
        <v>28.93</v>
      </c>
      <c r="AJ49" s="202">
        <v>0</v>
      </c>
      <c r="AK49" s="202">
        <v>57.6</v>
      </c>
      <c r="AL49" s="202">
        <v>0</v>
      </c>
      <c r="AM49" s="202">
        <v>0</v>
      </c>
      <c r="AN49" s="202">
        <v>0</v>
      </c>
      <c r="AO49" s="202">
        <v>181.8</v>
      </c>
      <c r="AP49" s="202">
        <v>0</v>
      </c>
      <c r="AQ49" s="202">
        <v>0</v>
      </c>
      <c r="AR49" s="202">
        <v>11.04</v>
      </c>
      <c r="AS49" s="202">
        <v>17.98</v>
      </c>
      <c r="AT49" s="202">
        <v>10.44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5.99</v>
      </c>
      <c r="J50" s="202">
        <v>1.39</v>
      </c>
      <c r="K50" s="202">
        <v>40.71</v>
      </c>
      <c r="L50" s="202">
        <v>2.48</v>
      </c>
      <c r="M50" s="202">
        <v>0</v>
      </c>
      <c r="N50" s="202">
        <v>1.1499999999999999</v>
      </c>
      <c r="O50" s="202">
        <v>1.92</v>
      </c>
      <c r="P50" s="202">
        <v>2.37</v>
      </c>
      <c r="Q50" s="202">
        <v>0.2</v>
      </c>
      <c r="R50" s="202">
        <v>0.41</v>
      </c>
      <c r="S50" s="202">
        <v>0.25</v>
      </c>
      <c r="T50" s="202">
        <v>0</v>
      </c>
      <c r="U50" s="202">
        <v>12.57</v>
      </c>
      <c r="V50" s="202">
        <v>0.16</v>
      </c>
      <c r="W50" s="202">
        <v>0.44</v>
      </c>
      <c r="X50" s="202">
        <v>1.43</v>
      </c>
      <c r="Y50" s="202">
        <v>0</v>
      </c>
      <c r="Z50" s="202">
        <v>1.35</v>
      </c>
      <c r="AA50" s="202">
        <v>0.87</v>
      </c>
      <c r="AB50" s="202">
        <v>0</v>
      </c>
      <c r="AC50" s="202">
        <v>0.68</v>
      </c>
      <c r="AD50" s="202">
        <v>6.82</v>
      </c>
      <c r="AE50" s="202">
        <v>0</v>
      </c>
      <c r="AF50" s="202">
        <v>0</v>
      </c>
      <c r="AG50" s="202">
        <v>24.11</v>
      </c>
      <c r="AH50" s="202">
        <v>0</v>
      </c>
      <c r="AI50" s="202">
        <v>28.93</v>
      </c>
      <c r="AJ50" s="202">
        <v>0</v>
      </c>
      <c r="AK50" s="202">
        <v>57.6</v>
      </c>
      <c r="AL50" s="202">
        <v>0</v>
      </c>
      <c r="AM50" s="202">
        <v>0</v>
      </c>
      <c r="AN50" s="202">
        <v>0</v>
      </c>
      <c r="AO50" s="202">
        <v>181.8</v>
      </c>
      <c r="AP50" s="202">
        <v>0</v>
      </c>
      <c r="AQ50" s="202">
        <v>0</v>
      </c>
      <c r="AR50" s="202">
        <v>11.04</v>
      </c>
      <c r="AS50" s="202">
        <v>17.98</v>
      </c>
      <c r="AT50" s="202">
        <v>10.44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5.99</v>
      </c>
      <c r="J51" s="202">
        <v>1.39</v>
      </c>
      <c r="K51" s="202">
        <v>26.66</v>
      </c>
      <c r="L51" s="202">
        <v>2.48</v>
      </c>
      <c r="M51" s="202">
        <v>0</v>
      </c>
      <c r="N51" s="202">
        <v>1.1499999999999999</v>
      </c>
      <c r="O51" s="202">
        <v>1.92</v>
      </c>
      <c r="P51" s="202">
        <v>2.37</v>
      </c>
      <c r="Q51" s="202">
        <v>0.2</v>
      </c>
      <c r="R51" s="202">
        <v>0.41</v>
      </c>
      <c r="S51" s="202">
        <v>0.25</v>
      </c>
      <c r="T51" s="202">
        <v>0</v>
      </c>
      <c r="U51" s="202">
        <v>12.57</v>
      </c>
      <c r="V51" s="202">
        <v>0.16</v>
      </c>
      <c r="W51" s="202">
        <v>0.44</v>
      </c>
      <c r="X51" s="202">
        <v>1.43</v>
      </c>
      <c r="Y51" s="202">
        <v>0</v>
      </c>
      <c r="Z51" s="202">
        <v>1.35</v>
      </c>
      <c r="AA51" s="202">
        <v>0.87</v>
      </c>
      <c r="AB51" s="202">
        <v>0</v>
      </c>
      <c r="AC51" s="202">
        <v>0.68</v>
      </c>
      <c r="AD51" s="202">
        <v>6.82</v>
      </c>
      <c r="AE51" s="202">
        <v>0</v>
      </c>
      <c r="AF51" s="202">
        <v>0</v>
      </c>
      <c r="AG51" s="202">
        <v>24.11</v>
      </c>
      <c r="AH51" s="202">
        <v>0</v>
      </c>
      <c r="AI51" s="202">
        <v>28.93</v>
      </c>
      <c r="AJ51" s="202">
        <v>0</v>
      </c>
      <c r="AK51" s="202">
        <v>57.6</v>
      </c>
      <c r="AL51" s="202">
        <v>0</v>
      </c>
      <c r="AM51" s="202">
        <v>0</v>
      </c>
      <c r="AN51" s="202">
        <v>0</v>
      </c>
      <c r="AO51" s="202">
        <v>178.2</v>
      </c>
      <c r="AP51" s="202">
        <v>0</v>
      </c>
      <c r="AQ51" s="202">
        <v>0</v>
      </c>
      <c r="AR51" s="202">
        <v>11.01</v>
      </c>
      <c r="AS51" s="202">
        <v>17.98</v>
      </c>
      <c r="AT51" s="202">
        <v>10.44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5.99</v>
      </c>
      <c r="J52" s="202">
        <v>1.39</v>
      </c>
      <c r="K52" s="202">
        <v>32.06</v>
      </c>
      <c r="L52" s="202">
        <v>2.48</v>
      </c>
      <c r="M52" s="202">
        <v>0</v>
      </c>
      <c r="N52" s="202">
        <v>1.1499999999999999</v>
      </c>
      <c r="O52" s="202">
        <v>1.92</v>
      </c>
      <c r="P52" s="202">
        <v>2.37</v>
      </c>
      <c r="Q52" s="202">
        <v>0.2</v>
      </c>
      <c r="R52" s="202">
        <v>0.41</v>
      </c>
      <c r="S52" s="202">
        <v>0.25</v>
      </c>
      <c r="T52" s="202">
        <v>0</v>
      </c>
      <c r="U52" s="202">
        <v>12.57</v>
      </c>
      <c r="V52" s="202">
        <v>0.16</v>
      </c>
      <c r="W52" s="202">
        <v>0.44</v>
      </c>
      <c r="X52" s="202">
        <v>1.43</v>
      </c>
      <c r="Y52" s="202">
        <v>0</v>
      </c>
      <c r="Z52" s="202">
        <v>1.35</v>
      </c>
      <c r="AA52" s="202">
        <v>0.87</v>
      </c>
      <c r="AB52" s="202">
        <v>0</v>
      </c>
      <c r="AC52" s="202">
        <v>0.68</v>
      </c>
      <c r="AD52" s="202">
        <v>6.82</v>
      </c>
      <c r="AE52" s="202">
        <v>0</v>
      </c>
      <c r="AF52" s="202">
        <v>0</v>
      </c>
      <c r="AG52" s="202">
        <v>24.11</v>
      </c>
      <c r="AH52" s="202">
        <v>0</v>
      </c>
      <c r="AI52" s="202">
        <v>28.93</v>
      </c>
      <c r="AJ52" s="202">
        <v>0</v>
      </c>
      <c r="AK52" s="202">
        <v>57.6</v>
      </c>
      <c r="AL52" s="202">
        <v>0</v>
      </c>
      <c r="AM52" s="202">
        <v>0</v>
      </c>
      <c r="AN52" s="202">
        <v>0</v>
      </c>
      <c r="AO52" s="202">
        <v>178.2</v>
      </c>
      <c r="AP52" s="202">
        <v>0</v>
      </c>
      <c r="AQ52" s="202">
        <v>0</v>
      </c>
      <c r="AR52" s="202">
        <v>10.96</v>
      </c>
      <c r="AS52" s="202">
        <v>17.98</v>
      </c>
      <c r="AT52" s="202">
        <v>10.44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5.99</v>
      </c>
      <c r="J53" s="202">
        <v>1.39</v>
      </c>
      <c r="K53" s="202">
        <v>29.17</v>
      </c>
      <c r="L53" s="202">
        <v>2.48</v>
      </c>
      <c r="M53" s="202">
        <v>0</v>
      </c>
      <c r="N53" s="202">
        <v>1.1499999999999999</v>
      </c>
      <c r="O53" s="202">
        <v>1.92</v>
      </c>
      <c r="P53" s="202">
        <v>2.37</v>
      </c>
      <c r="Q53" s="202">
        <v>0.2</v>
      </c>
      <c r="R53" s="202">
        <v>0.41</v>
      </c>
      <c r="S53" s="202">
        <v>0.25</v>
      </c>
      <c r="T53" s="202">
        <v>0</v>
      </c>
      <c r="U53" s="202">
        <v>12.57</v>
      </c>
      <c r="V53" s="202">
        <v>0.16</v>
      </c>
      <c r="W53" s="202">
        <v>0.44</v>
      </c>
      <c r="X53" s="202">
        <v>1.43</v>
      </c>
      <c r="Y53" s="202">
        <v>0</v>
      </c>
      <c r="Z53" s="202">
        <v>1.35</v>
      </c>
      <c r="AA53" s="202">
        <v>0.87</v>
      </c>
      <c r="AB53" s="202">
        <v>0</v>
      </c>
      <c r="AC53" s="202">
        <v>0.68</v>
      </c>
      <c r="AD53" s="202">
        <v>6.82</v>
      </c>
      <c r="AE53" s="202">
        <v>0</v>
      </c>
      <c r="AF53" s="202">
        <v>0</v>
      </c>
      <c r="AG53" s="202">
        <v>24.11</v>
      </c>
      <c r="AH53" s="202">
        <v>0</v>
      </c>
      <c r="AI53" s="202">
        <v>28.93</v>
      </c>
      <c r="AJ53" s="202">
        <v>0</v>
      </c>
      <c r="AK53" s="202">
        <v>57.6</v>
      </c>
      <c r="AL53" s="202">
        <v>0</v>
      </c>
      <c r="AM53" s="202">
        <v>0</v>
      </c>
      <c r="AN53" s="202">
        <v>0</v>
      </c>
      <c r="AO53" s="202">
        <v>178.2</v>
      </c>
      <c r="AP53" s="202">
        <v>0</v>
      </c>
      <c r="AQ53" s="202">
        <v>0</v>
      </c>
      <c r="AR53" s="202">
        <v>10.96</v>
      </c>
      <c r="AS53" s="202">
        <v>17.98</v>
      </c>
      <c r="AT53" s="202">
        <v>10.44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5.99</v>
      </c>
      <c r="J54" s="202">
        <v>1.39</v>
      </c>
      <c r="K54" s="202">
        <v>61.84</v>
      </c>
      <c r="L54" s="202">
        <v>31.67</v>
      </c>
      <c r="M54" s="202">
        <v>0</v>
      </c>
      <c r="N54" s="202">
        <v>1.1499999999999999</v>
      </c>
      <c r="O54" s="202">
        <v>1.92</v>
      </c>
      <c r="P54" s="202">
        <v>2.37</v>
      </c>
      <c r="Q54" s="202">
        <v>0.2</v>
      </c>
      <c r="R54" s="202">
        <v>0.41</v>
      </c>
      <c r="S54" s="202">
        <v>0.25</v>
      </c>
      <c r="T54" s="202">
        <v>0</v>
      </c>
      <c r="U54" s="202">
        <v>12.57</v>
      </c>
      <c r="V54" s="202">
        <v>0</v>
      </c>
      <c r="W54" s="202">
        <v>0.44</v>
      </c>
      <c r="X54" s="202">
        <v>1.43</v>
      </c>
      <c r="Y54" s="202">
        <v>0</v>
      </c>
      <c r="Z54" s="202">
        <v>1.35</v>
      </c>
      <c r="AA54" s="202">
        <v>0.87</v>
      </c>
      <c r="AB54" s="202">
        <v>0</v>
      </c>
      <c r="AC54" s="202">
        <v>0.68</v>
      </c>
      <c r="AD54" s="202">
        <v>6.82</v>
      </c>
      <c r="AE54" s="202">
        <v>0</v>
      </c>
      <c r="AF54" s="202">
        <v>0</v>
      </c>
      <c r="AG54" s="202">
        <v>24.11</v>
      </c>
      <c r="AH54" s="202">
        <v>0</v>
      </c>
      <c r="AI54" s="202">
        <v>28.93</v>
      </c>
      <c r="AJ54" s="202">
        <v>0</v>
      </c>
      <c r="AK54" s="202">
        <v>57.6</v>
      </c>
      <c r="AL54" s="202">
        <v>0</v>
      </c>
      <c r="AM54" s="202">
        <v>0</v>
      </c>
      <c r="AN54" s="202">
        <v>0</v>
      </c>
      <c r="AO54" s="202">
        <v>178.2</v>
      </c>
      <c r="AP54" s="202">
        <v>0</v>
      </c>
      <c r="AQ54" s="202">
        <v>0</v>
      </c>
      <c r="AR54" s="202">
        <v>10.91</v>
      </c>
      <c r="AS54" s="202">
        <v>17.98</v>
      </c>
      <c r="AT54" s="202">
        <v>10.44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5.99</v>
      </c>
      <c r="J55" s="202">
        <v>1.39</v>
      </c>
      <c r="K55" s="202">
        <v>61.88</v>
      </c>
      <c r="L55" s="202">
        <v>31.67</v>
      </c>
      <c r="M55" s="202">
        <v>0</v>
      </c>
      <c r="N55" s="202">
        <v>1.1499999999999999</v>
      </c>
      <c r="O55" s="202">
        <v>1.92</v>
      </c>
      <c r="P55" s="202">
        <v>2.37</v>
      </c>
      <c r="Q55" s="202">
        <v>0.2</v>
      </c>
      <c r="R55" s="202">
        <v>0.41</v>
      </c>
      <c r="S55" s="202">
        <v>0.25</v>
      </c>
      <c r="T55" s="202">
        <v>0</v>
      </c>
      <c r="U55" s="202">
        <v>12.57</v>
      </c>
      <c r="V55" s="202">
        <v>0</v>
      </c>
      <c r="W55" s="202">
        <v>0.44</v>
      </c>
      <c r="X55" s="202">
        <v>1.43</v>
      </c>
      <c r="Y55" s="202">
        <v>0</v>
      </c>
      <c r="Z55" s="202">
        <v>1.35</v>
      </c>
      <c r="AA55" s="202">
        <v>0.87</v>
      </c>
      <c r="AB55" s="202">
        <v>0</v>
      </c>
      <c r="AC55" s="202">
        <v>0.68</v>
      </c>
      <c r="AD55" s="202">
        <v>6.82</v>
      </c>
      <c r="AE55" s="202">
        <v>0</v>
      </c>
      <c r="AF55" s="202">
        <v>0</v>
      </c>
      <c r="AG55" s="202">
        <v>24.11</v>
      </c>
      <c r="AH55" s="202">
        <v>0</v>
      </c>
      <c r="AI55" s="202">
        <v>28.93</v>
      </c>
      <c r="AJ55" s="202">
        <v>0</v>
      </c>
      <c r="AK55" s="202">
        <v>57.6</v>
      </c>
      <c r="AL55" s="202">
        <v>0</v>
      </c>
      <c r="AM55" s="202">
        <v>0</v>
      </c>
      <c r="AN55" s="202">
        <v>0</v>
      </c>
      <c r="AO55" s="202">
        <v>178.2</v>
      </c>
      <c r="AP55" s="202">
        <v>0</v>
      </c>
      <c r="AQ55" s="202">
        <v>0</v>
      </c>
      <c r="AR55" s="202">
        <v>10.91</v>
      </c>
      <c r="AS55" s="202">
        <v>17.98</v>
      </c>
      <c r="AT55" s="202">
        <v>10.44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5.99</v>
      </c>
      <c r="J56" s="202">
        <v>1.39</v>
      </c>
      <c r="K56" s="202">
        <v>61.88</v>
      </c>
      <c r="L56" s="202">
        <v>31.67</v>
      </c>
      <c r="M56" s="202">
        <v>0</v>
      </c>
      <c r="N56" s="202">
        <v>1.1499999999999999</v>
      </c>
      <c r="O56" s="202">
        <v>1.92</v>
      </c>
      <c r="P56" s="202">
        <v>2.37</v>
      </c>
      <c r="Q56" s="202">
        <v>0.2</v>
      </c>
      <c r="R56" s="202">
        <v>0.41</v>
      </c>
      <c r="S56" s="202">
        <v>0.25</v>
      </c>
      <c r="T56" s="202">
        <v>0</v>
      </c>
      <c r="U56" s="202">
        <v>12.57</v>
      </c>
      <c r="V56" s="202">
        <v>0</v>
      </c>
      <c r="W56" s="202">
        <v>0.44</v>
      </c>
      <c r="X56" s="202">
        <v>1.43</v>
      </c>
      <c r="Y56" s="202">
        <v>0</v>
      </c>
      <c r="Z56" s="202">
        <v>1.35</v>
      </c>
      <c r="AA56" s="202">
        <v>0.87</v>
      </c>
      <c r="AB56" s="202">
        <v>0</v>
      </c>
      <c r="AC56" s="202">
        <v>0.68</v>
      </c>
      <c r="AD56" s="202">
        <v>6.82</v>
      </c>
      <c r="AE56" s="202">
        <v>0</v>
      </c>
      <c r="AF56" s="202">
        <v>0</v>
      </c>
      <c r="AG56" s="202">
        <v>24.11</v>
      </c>
      <c r="AH56" s="202">
        <v>0</v>
      </c>
      <c r="AI56" s="202">
        <v>28.93</v>
      </c>
      <c r="AJ56" s="202">
        <v>0</v>
      </c>
      <c r="AK56" s="202">
        <v>57.6</v>
      </c>
      <c r="AL56" s="202">
        <v>0</v>
      </c>
      <c r="AM56" s="202">
        <v>0</v>
      </c>
      <c r="AN56" s="202">
        <v>0</v>
      </c>
      <c r="AO56" s="202">
        <v>178.2</v>
      </c>
      <c r="AP56" s="202">
        <v>0</v>
      </c>
      <c r="AQ56" s="202">
        <v>0</v>
      </c>
      <c r="AR56" s="202">
        <v>10.91</v>
      </c>
      <c r="AS56" s="202">
        <v>17.98</v>
      </c>
      <c r="AT56" s="202">
        <v>10.44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5.99</v>
      </c>
      <c r="J57" s="202">
        <v>1.39</v>
      </c>
      <c r="K57" s="202">
        <v>9.11</v>
      </c>
      <c r="L57" s="202">
        <v>31.67</v>
      </c>
      <c r="M57" s="202">
        <v>0</v>
      </c>
      <c r="N57" s="202">
        <v>1.1499999999999999</v>
      </c>
      <c r="O57" s="202">
        <v>1.92</v>
      </c>
      <c r="P57" s="202">
        <v>2.37</v>
      </c>
      <c r="Q57" s="202">
        <v>0.2</v>
      </c>
      <c r="R57" s="202">
        <v>0.41</v>
      </c>
      <c r="S57" s="202">
        <v>0.25</v>
      </c>
      <c r="T57" s="202">
        <v>0</v>
      </c>
      <c r="U57" s="202">
        <v>12.57</v>
      </c>
      <c r="V57" s="202">
        <v>0</v>
      </c>
      <c r="W57" s="202">
        <v>0.44</v>
      </c>
      <c r="X57" s="202">
        <v>1.43</v>
      </c>
      <c r="Y57" s="202">
        <v>0</v>
      </c>
      <c r="Z57" s="202">
        <v>1.35</v>
      </c>
      <c r="AA57" s="202">
        <v>0.87</v>
      </c>
      <c r="AB57" s="202">
        <v>0</v>
      </c>
      <c r="AC57" s="202">
        <v>0.68</v>
      </c>
      <c r="AD57" s="202">
        <v>6.82</v>
      </c>
      <c r="AE57" s="202">
        <v>0</v>
      </c>
      <c r="AF57" s="202">
        <v>0</v>
      </c>
      <c r="AG57" s="202">
        <v>24.11</v>
      </c>
      <c r="AH57" s="202">
        <v>0</v>
      </c>
      <c r="AI57" s="202">
        <v>28.93</v>
      </c>
      <c r="AJ57" s="202">
        <v>0</v>
      </c>
      <c r="AK57" s="202">
        <v>57.6</v>
      </c>
      <c r="AL57" s="202">
        <v>0</v>
      </c>
      <c r="AM57" s="202">
        <v>0</v>
      </c>
      <c r="AN57" s="202">
        <v>0</v>
      </c>
      <c r="AO57" s="202">
        <v>178.2</v>
      </c>
      <c r="AP57" s="202">
        <v>0</v>
      </c>
      <c r="AQ57" s="202">
        <v>0</v>
      </c>
      <c r="AR57" s="202">
        <v>10.91</v>
      </c>
      <c r="AS57" s="202">
        <v>17.98</v>
      </c>
      <c r="AT57" s="202">
        <v>10.44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5.99</v>
      </c>
      <c r="J58" s="202">
        <v>1.39</v>
      </c>
      <c r="K58" s="202">
        <v>13.7</v>
      </c>
      <c r="L58" s="202">
        <v>31.67</v>
      </c>
      <c r="M58" s="202">
        <v>0</v>
      </c>
      <c r="N58" s="202">
        <v>1.1499999999999999</v>
      </c>
      <c r="O58" s="202">
        <v>1.92</v>
      </c>
      <c r="P58" s="202">
        <v>2.37</v>
      </c>
      <c r="Q58" s="202">
        <v>0.2</v>
      </c>
      <c r="R58" s="202">
        <v>0.41</v>
      </c>
      <c r="S58" s="202">
        <v>0.25</v>
      </c>
      <c r="T58" s="202">
        <v>0</v>
      </c>
      <c r="U58" s="202">
        <v>12.57</v>
      </c>
      <c r="V58" s="202">
        <v>0</v>
      </c>
      <c r="W58" s="202">
        <v>0.44</v>
      </c>
      <c r="X58" s="202">
        <v>1.43</v>
      </c>
      <c r="Y58" s="202">
        <v>0</v>
      </c>
      <c r="Z58" s="202">
        <v>1.35</v>
      </c>
      <c r="AA58" s="202">
        <v>0.87</v>
      </c>
      <c r="AB58" s="202">
        <v>0</v>
      </c>
      <c r="AC58" s="202">
        <v>0.68</v>
      </c>
      <c r="AD58" s="202">
        <v>6.82</v>
      </c>
      <c r="AE58" s="202">
        <v>0</v>
      </c>
      <c r="AF58" s="202">
        <v>0</v>
      </c>
      <c r="AG58" s="202">
        <v>24.11</v>
      </c>
      <c r="AH58" s="202">
        <v>0</v>
      </c>
      <c r="AI58" s="202">
        <v>28.93</v>
      </c>
      <c r="AJ58" s="202">
        <v>0</v>
      </c>
      <c r="AK58" s="202">
        <v>57.6</v>
      </c>
      <c r="AL58" s="202">
        <v>0</v>
      </c>
      <c r="AM58" s="202">
        <v>0</v>
      </c>
      <c r="AN58" s="202">
        <v>0</v>
      </c>
      <c r="AO58" s="202">
        <v>178.2</v>
      </c>
      <c r="AP58" s="202">
        <v>0</v>
      </c>
      <c r="AQ58" s="202">
        <v>0</v>
      </c>
      <c r="AR58" s="202">
        <v>10.86</v>
      </c>
      <c r="AS58" s="202">
        <v>17.98</v>
      </c>
      <c r="AT58" s="202">
        <v>10.44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5.99</v>
      </c>
      <c r="J59" s="202">
        <v>1.39</v>
      </c>
      <c r="K59" s="202">
        <v>24.19</v>
      </c>
      <c r="L59" s="202">
        <v>31.67</v>
      </c>
      <c r="M59" s="202">
        <v>0</v>
      </c>
      <c r="N59" s="202">
        <v>1.1499999999999999</v>
      </c>
      <c r="O59" s="202">
        <v>1.92</v>
      </c>
      <c r="P59" s="202">
        <v>2.37</v>
      </c>
      <c r="Q59" s="202">
        <v>0.2</v>
      </c>
      <c r="R59" s="202">
        <v>0.41</v>
      </c>
      <c r="S59" s="202">
        <v>0.25</v>
      </c>
      <c r="T59" s="202">
        <v>0</v>
      </c>
      <c r="U59" s="202">
        <v>12.57</v>
      </c>
      <c r="V59" s="202">
        <v>0</v>
      </c>
      <c r="W59" s="202">
        <v>0.44</v>
      </c>
      <c r="X59" s="202">
        <v>1.43</v>
      </c>
      <c r="Y59" s="202">
        <v>0</v>
      </c>
      <c r="Z59" s="202">
        <v>1.35</v>
      </c>
      <c r="AA59" s="202">
        <v>0.87</v>
      </c>
      <c r="AB59" s="202">
        <v>0</v>
      </c>
      <c r="AC59" s="202">
        <v>0.68</v>
      </c>
      <c r="AD59" s="202">
        <v>6.82</v>
      </c>
      <c r="AE59" s="202">
        <v>0</v>
      </c>
      <c r="AF59" s="202">
        <v>0</v>
      </c>
      <c r="AG59" s="202">
        <v>24.11</v>
      </c>
      <c r="AH59" s="202">
        <v>0</v>
      </c>
      <c r="AI59" s="202">
        <v>28.93</v>
      </c>
      <c r="AJ59" s="202">
        <v>0</v>
      </c>
      <c r="AK59" s="202">
        <v>57.6</v>
      </c>
      <c r="AL59" s="202">
        <v>0</v>
      </c>
      <c r="AM59" s="202">
        <v>0</v>
      </c>
      <c r="AN59" s="202">
        <v>0</v>
      </c>
      <c r="AO59" s="202">
        <v>178.2</v>
      </c>
      <c r="AP59" s="202">
        <v>0</v>
      </c>
      <c r="AQ59" s="202">
        <v>0</v>
      </c>
      <c r="AR59" s="202">
        <v>10.91</v>
      </c>
      <c r="AS59" s="202">
        <v>17.98</v>
      </c>
      <c r="AT59" s="202">
        <v>10.44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5.99</v>
      </c>
      <c r="J60" s="202">
        <v>1.39</v>
      </c>
      <c r="K60" s="202">
        <v>24.19</v>
      </c>
      <c r="L60" s="202">
        <v>15.32</v>
      </c>
      <c r="M60" s="202">
        <v>0</v>
      </c>
      <c r="N60" s="202">
        <v>1.1499999999999999</v>
      </c>
      <c r="O60" s="202">
        <v>1.92</v>
      </c>
      <c r="P60" s="202">
        <v>2.37</v>
      </c>
      <c r="Q60" s="202">
        <v>0.2</v>
      </c>
      <c r="R60" s="202">
        <v>0.41</v>
      </c>
      <c r="S60" s="202">
        <v>0.25</v>
      </c>
      <c r="T60" s="202">
        <v>0</v>
      </c>
      <c r="U60" s="202">
        <v>12.57</v>
      </c>
      <c r="V60" s="202">
        <v>0</v>
      </c>
      <c r="W60" s="202">
        <v>0.44</v>
      </c>
      <c r="X60" s="202">
        <v>1.43</v>
      </c>
      <c r="Y60" s="202">
        <v>0</v>
      </c>
      <c r="Z60" s="202">
        <v>1.35</v>
      </c>
      <c r="AA60" s="202">
        <v>0.87</v>
      </c>
      <c r="AB60" s="202">
        <v>0</v>
      </c>
      <c r="AC60" s="202">
        <v>0.68</v>
      </c>
      <c r="AD60" s="202">
        <v>6.82</v>
      </c>
      <c r="AE60" s="202">
        <v>0</v>
      </c>
      <c r="AF60" s="202">
        <v>0</v>
      </c>
      <c r="AG60" s="202">
        <v>24.11</v>
      </c>
      <c r="AH60" s="202">
        <v>0</v>
      </c>
      <c r="AI60" s="202">
        <v>28.93</v>
      </c>
      <c r="AJ60" s="202">
        <v>0</v>
      </c>
      <c r="AK60" s="202">
        <v>57.6</v>
      </c>
      <c r="AL60" s="202">
        <v>0</v>
      </c>
      <c r="AM60" s="202">
        <v>0</v>
      </c>
      <c r="AN60" s="202">
        <v>0</v>
      </c>
      <c r="AO60" s="202">
        <v>178.2</v>
      </c>
      <c r="AP60" s="202">
        <v>0</v>
      </c>
      <c r="AQ60" s="202">
        <v>0</v>
      </c>
      <c r="AR60" s="202">
        <v>10.86</v>
      </c>
      <c r="AS60" s="202">
        <v>17.98</v>
      </c>
      <c r="AT60" s="202">
        <v>10.44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5.99</v>
      </c>
      <c r="J61" s="202">
        <v>1.39</v>
      </c>
      <c r="K61" s="202">
        <v>10.08</v>
      </c>
      <c r="L61" s="202">
        <v>2.48</v>
      </c>
      <c r="M61" s="202">
        <v>0</v>
      </c>
      <c r="N61" s="202">
        <v>1.1499999999999999</v>
      </c>
      <c r="O61" s="202">
        <v>1.92</v>
      </c>
      <c r="P61" s="202">
        <v>2.37</v>
      </c>
      <c r="Q61" s="202">
        <v>0.2</v>
      </c>
      <c r="R61" s="202">
        <v>0.41</v>
      </c>
      <c r="S61" s="202">
        <v>0.25</v>
      </c>
      <c r="T61" s="202">
        <v>0</v>
      </c>
      <c r="U61" s="202">
        <v>12.57</v>
      </c>
      <c r="V61" s="202">
        <v>0</v>
      </c>
      <c r="W61" s="202">
        <v>0.44</v>
      </c>
      <c r="X61" s="202">
        <v>1.43</v>
      </c>
      <c r="Y61" s="202">
        <v>0</v>
      </c>
      <c r="Z61" s="202">
        <v>1.35</v>
      </c>
      <c r="AA61" s="202">
        <v>0.87</v>
      </c>
      <c r="AB61" s="202">
        <v>0</v>
      </c>
      <c r="AC61" s="202">
        <v>0.45</v>
      </c>
      <c r="AD61" s="202">
        <v>6.82</v>
      </c>
      <c r="AE61" s="202">
        <v>0</v>
      </c>
      <c r="AF61" s="202">
        <v>0</v>
      </c>
      <c r="AG61" s="202">
        <v>24.11</v>
      </c>
      <c r="AH61" s="202">
        <v>0</v>
      </c>
      <c r="AI61" s="202">
        <v>28.93</v>
      </c>
      <c r="AJ61" s="202">
        <v>0</v>
      </c>
      <c r="AK61" s="202">
        <v>57.6</v>
      </c>
      <c r="AL61" s="202">
        <v>0</v>
      </c>
      <c r="AM61" s="202">
        <v>0</v>
      </c>
      <c r="AN61" s="202">
        <v>0</v>
      </c>
      <c r="AO61" s="202">
        <v>178.2</v>
      </c>
      <c r="AP61" s="202">
        <v>0</v>
      </c>
      <c r="AQ61" s="202">
        <v>0</v>
      </c>
      <c r="AR61" s="202">
        <v>10.86</v>
      </c>
      <c r="AS61" s="202">
        <v>17.98</v>
      </c>
      <c r="AT61" s="202">
        <v>10.44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5.99</v>
      </c>
      <c r="J62" s="202">
        <v>1.39</v>
      </c>
      <c r="K62" s="202">
        <v>46.2</v>
      </c>
      <c r="L62" s="202">
        <v>2.48</v>
      </c>
      <c r="M62" s="202">
        <v>0</v>
      </c>
      <c r="N62" s="202">
        <v>1.1499999999999999</v>
      </c>
      <c r="O62" s="202">
        <v>1.92</v>
      </c>
      <c r="P62" s="202">
        <v>2.37</v>
      </c>
      <c r="Q62" s="202">
        <v>0.2</v>
      </c>
      <c r="R62" s="202">
        <v>0.41</v>
      </c>
      <c r="S62" s="202">
        <v>0.25</v>
      </c>
      <c r="T62" s="202">
        <v>0</v>
      </c>
      <c r="U62" s="202">
        <v>12.57</v>
      </c>
      <c r="V62" s="202">
        <v>0</v>
      </c>
      <c r="W62" s="202">
        <v>0.44</v>
      </c>
      <c r="X62" s="202">
        <v>1.43</v>
      </c>
      <c r="Y62" s="202">
        <v>0</v>
      </c>
      <c r="Z62" s="202">
        <v>1.35</v>
      </c>
      <c r="AA62" s="202">
        <v>0.87</v>
      </c>
      <c r="AB62" s="202">
        <v>0</v>
      </c>
      <c r="AC62" s="202">
        <v>0.45</v>
      </c>
      <c r="AD62" s="202">
        <v>6.82</v>
      </c>
      <c r="AE62" s="202">
        <v>0</v>
      </c>
      <c r="AF62" s="202">
        <v>0</v>
      </c>
      <c r="AG62" s="202">
        <v>24.11</v>
      </c>
      <c r="AH62" s="202">
        <v>0</v>
      </c>
      <c r="AI62" s="202">
        <v>28.93</v>
      </c>
      <c r="AJ62" s="202">
        <v>0</v>
      </c>
      <c r="AK62" s="202">
        <v>57.6</v>
      </c>
      <c r="AL62" s="202">
        <v>0</v>
      </c>
      <c r="AM62" s="202">
        <v>0</v>
      </c>
      <c r="AN62" s="202">
        <v>0</v>
      </c>
      <c r="AO62" s="202">
        <v>178.2</v>
      </c>
      <c r="AP62" s="202">
        <v>0</v>
      </c>
      <c r="AQ62" s="202">
        <v>0</v>
      </c>
      <c r="AR62" s="202">
        <v>10.86</v>
      </c>
      <c r="AS62" s="202">
        <v>17.98</v>
      </c>
      <c r="AT62" s="202">
        <v>10.44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5.99</v>
      </c>
      <c r="J63" s="202">
        <v>1.39</v>
      </c>
      <c r="K63" s="202">
        <v>61.88</v>
      </c>
      <c r="L63" s="202">
        <v>2.48</v>
      </c>
      <c r="M63" s="202">
        <v>0</v>
      </c>
      <c r="N63" s="202">
        <v>1.1499999999999999</v>
      </c>
      <c r="O63" s="202">
        <v>1.92</v>
      </c>
      <c r="P63" s="202">
        <v>2.37</v>
      </c>
      <c r="Q63" s="202">
        <v>0.2</v>
      </c>
      <c r="R63" s="202">
        <v>0.41</v>
      </c>
      <c r="S63" s="202">
        <v>0.25</v>
      </c>
      <c r="T63" s="202">
        <v>0</v>
      </c>
      <c r="U63" s="202">
        <v>12.57</v>
      </c>
      <c r="V63" s="202">
        <v>0.16</v>
      </c>
      <c r="W63" s="202">
        <v>0.44</v>
      </c>
      <c r="X63" s="202">
        <v>1.43</v>
      </c>
      <c r="Y63" s="202">
        <v>0</v>
      </c>
      <c r="Z63" s="202">
        <v>1.35</v>
      </c>
      <c r="AA63" s="202">
        <v>0.87</v>
      </c>
      <c r="AB63" s="202">
        <v>0</v>
      </c>
      <c r="AC63" s="202">
        <v>0.45</v>
      </c>
      <c r="AD63" s="202">
        <v>6.82</v>
      </c>
      <c r="AE63" s="202">
        <v>0</v>
      </c>
      <c r="AF63" s="202">
        <v>0</v>
      </c>
      <c r="AG63" s="202">
        <v>24.11</v>
      </c>
      <c r="AH63" s="202">
        <v>0</v>
      </c>
      <c r="AI63" s="202">
        <v>28.93</v>
      </c>
      <c r="AJ63" s="202">
        <v>0</v>
      </c>
      <c r="AK63" s="202">
        <v>57.6</v>
      </c>
      <c r="AL63" s="202">
        <v>0</v>
      </c>
      <c r="AM63" s="202">
        <v>0</v>
      </c>
      <c r="AN63" s="202">
        <v>0</v>
      </c>
      <c r="AO63" s="202">
        <v>178.2</v>
      </c>
      <c r="AP63" s="202">
        <v>0</v>
      </c>
      <c r="AQ63" s="202">
        <v>0</v>
      </c>
      <c r="AR63" s="202">
        <v>10.86</v>
      </c>
      <c r="AS63" s="202">
        <v>17.98</v>
      </c>
      <c r="AT63" s="202">
        <v>10.44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5.99</v>
      </c>
      <c r="J64" s="202">
        <v>1.39</v>
      </c>
      <c r="K64" s="202">
        <v>61.88</v>
      </c>
      <c r="L64" s="202">
        <v>2.48</v>
      </c>
      <c r="M64" s="202">
        <v>0</v>
      </c>
      <c r="N64" s="202">
        <v>1.1499999999999999</v>
      </c>
      <c r="O64" s="202">
        <v>1.92</v>
      </c>
      <c r="P64" s="202">
        <v>2.37</v>
      </c>
      <c r="Q64" s="202">
        <v>0.2</v>
      </c>
      <c r="R64" s="202">
        <v>0.41</v>
      </c>
      <c r="S64" s="202">
        <v>0.25</v>
      </c>
      <c r="T64" s="202">
        <v>0</v>
      </c>
      <c r="U64" s="202">
        <v>12.57</v>
      </c>
      <c r="V64" s="202">
        <v>0.16</v>
      </c>
      <c r="W64" s="202">
        <v>0.44</v>
      </c>
      <c r="X64" s="202">
        <v>1.43</v>
      </c>
      <c r="Y64" s="202">
        <v>0</v>
      </c>
      <c r="Z64" s="202">
        <v>1.35</v>
      </c>
      <c r="AA64" s="202">
        <v>0.87</v>
      </c>
      <c r="AB64" s="202">
        <v>0</v>
      </c>
      <c r="AC64" s="202">
        <v>0.45</v>
      </c>
      <c r="AD64" s="202">
        <v>6.82</v>
      </c>
      <c r="AE64" s="202">
        <v>0</v>
      </c>
      <c r="AF64" s="202">
        <v>0</v>
      </c>
      <c r="AG64" s="202">
        <v>24.11</v>
      </c>
      <c r="AH64" s="202">
        <v>0</v>
      </c>
      <c r="AI64" s="202">
        <v>28.93</v>
      </c>
      <c r="AJ64" s="202">
        <v>0</v>
      </c>
      <c r="AK64" s="202">
        <v>57.6</v>
      </c>
      <c r="AL64" s="202">
        <v>0</v>
      </c>
      <c r="AM64" s="202">
        <v>0</v>
      </c>
      <c r="AN64" s="202">
        <v>0</v>
      </c>
      <c r="AO64" s="202">
        <v>178.2</v>
      </c>
      <c r="AP64" s="202">
        <v>0</v>
      </c>
      <c r="AQ64" s="202">
        <v>0</v>
      </c>
      <c r="AR64" s="202">
        <v>10.86</v>
      </c>
      <c r="AS64" s="202">
        <v>17.98</v>
      </c>
      <c r="AT64" s="202">
        <v>10.44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5.99</v>
      </c>
      <c r="J65" s="202">
        <v>1.39</v>
      </c>
      <c r="K65" s="202">
        <v>61.88</v>
      </c>
      <c r="L65" s="202">
        <v>2.48</v>
      </c>
      <c r="M65" s="202">
        <v>0</v>
      </c>
      <c r="N65" s="202">
        <v>1.1499999999999999</v>
      </c>
      <c r="O65" s="202">
        <v>1.92</v>
      </c>
      <c r="P65" s="202">
        <v>2.37</v>
      </c>
      <c r="Q65" s="202">
        <v>0.2</v>
      </c>
      <c r="R65" s="202">
        <v>0.41</v>
      </c>
      <c r="S65" s="202">
        <v>0.25</v>
      </c>
      <c r="T65" s="202">
        <v>0</v>
      </c>
      <c r="U65" s="202">
        <v>12.57</v>
      </c>
      <c r="V65" s="202">
        <v>0.16</v>
      </c>
      <c r="W65" s="202">
        <v>0.44</v>
      </c>
      <c r="X65" s="202">
        <v>1.43</v>
      </c>
      <c r="Y65" s="202">
        <v>0</v>
      </c>
      <c r="Z65" s="202">
        <v>1.35</v>
      </c>
      <c r="AA65" s="202">
        <v>0.87</v>
      </c>
      <c r="AB65" s="202">
        <v>0</v>
      </c>
      <c r="AC65" s="202">
        <v>0.45</v>
      </c>
      <c r="AD65" s="202">
        <v>6.82</v>
      </c>
      <c r="AE65" s="202">
        <v>0</v>
      </c>
      <c r="AF65" s="202">
        <v>0</v>
      </c>
      <c r="AG65" s="202">
        <v>24.11</v>
      </c>
      <c r="AH65" s="202">
        <v>0</v>
      </c>
      <c r="AI65" s="202">
        <v>28.93</v>
      </c>
      <c r="AJ65" s="202">
        <v>0</v>
      </c>
      <c r="AK65" s="202">
        <v>57.6</v>
      </c>
      <c r="AL65" s="202">
        <v>0</v>
      </c>
      <c r="AM65" s="202">
        <v>0</v>
      </c>
      <c r="AN65" s="202">
        <v>0</v>
      </c>
      <c r="AO65" s="202">
        <v>178.2</v>
      </c>
      <c r="AP65" s="202">
        <v>0</v>
      </c>
      <c r="AQ65" s="202">
        <v>0</v>
      </c>
      <c r="AR65" s="202">
        <v>10.86</v>
      </c>
      <c r="AS65" s="202">
        <v>17.98</v>
      </c>
      <c r="AT65" s="202">
        <v>10.44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5.99</v>
      </c>
      <c r="J66" s="202">
        <v>1.39</v>
      </c>
      <c r="K66" s="202">
        <v>61.88</v>
      </c>
      <c r="L66" s="202">
        <v>31.67</v>
      </c>
      <c r="M66" s="202">
        <v>0</v>
      </c>
      <c r="N66" s="202">
        <v>1.1499999999999999</v>
      </c>
      <c r="O66" s="202">
        <v>1.92</v>
      </c>
      <c r="P66" s="202">
        <v>2.37</v>
      </c>
      <c r="Q66" s="202">
        <v>0.2</v>
      </c>
      <c r="R66" s="202">
        <v>0.41</v>
      </c>
      <c r="S66" s="202">
        <v>0.25</v>
      </c>
      <c r="T66" s="202">
        <v>0</v>
      </c>
      <c r="U66" s="202">
        <v>12.57</v>
      </c>
      <c r="V66" s="202">
        <v>0.16</v>
      </c>
      <c r="W66" s="202">
        <v>0.44</v>
      </c>
      <c r="X66" s="202">
        <v>1.43</v>
      </c>
      <c r="Y66" s="202">
        <v>0</v>
      </c>
      <c r="Z66" s="202">
        <v>1.35</v>
      </c>
      <c r="AA66" s="202">
        <v>0.87</v>
      </c>
      <c r="AB66" s="202">
        <v>0</v>
      </c>
      <c r="AC66" s="202">
        <v>0.45</v>
      </c>
      <c r="AD66" s="202">
        <v>6.82</v>
      </c>
      <c r="AE66" s="202">
        <v>0</v>
      </c>
      <c r="AF66" s="202">
        <v>0</v>
      </c>
      <c r="AG66" s="202">
        <v>24.11</v>
      </c>
      <c r="AH66" s="202">
        <v>0</v>
      </c>
      <c r="AI66" s="202">
        <v>28.93</v>
      </c>
      <c r="AJ66" s="202">
        <v>0</v>
      </c>
      <c r="AK66" s="202">
        <v>57.6</v>
      </c>
      <c r="AL66" s="202">
        <v>0</v>
      </c>
      <c r="AM66" s="202">
        <v>0</v>
      </c>
      <c r="AN66" s="202">
        <v>0</v>
      </c>
      <c r="AO66" s="202">
        <v>178.2</v>
      </c>
      <c r="AP66" s="202">
        <v>0</v>
      </c>
      <c r="AQ66" s="202">
        <v>0</v>
      </c>
      <c r="AR66" s="202">
        <v>10.86</v>
      </c>
      <c r="AS66" s="202">
        <v>17.98</v>
      </c>
      <c r="AT66" s="202">
        <v>10.44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5.99</v>
      </c>
      <c r="J67" s="202">
        <v>1.39</v>
      </c>
      <c r="K67" s="202">
        <v>61.88</v>
      </c>
      <c r="L67" s="202">
        <v>31.67</v>
      </c>
      <c r="M67" s="202">
        <v>0</v>
      </c>
      <c r="N67" s="202">
        <v>1.1499999999999999</v>
      </c>
      <c r="O67" s="202">
        <v>1.92</v>
      </c>
      <c r="P67" s="202">
        <v>2.37</v>
      </c>
      <c r="Q67" s="202">
        <v>0.2</v>
      </c>
      <c r="R67" s="202">
        <v>0.94</v>
      </c>
      <c r="S67" s="202">
        <v>0.25</v>
      </c>
      <c r="T67" s="202">
        <v>0</v>
      </c>
      <c r="U67" s="202">
        <v>12.57</v>
      </c>
      <c r="V67" s="202">
        <v>0.16</v>
      </c>
      <c r="W67" s="202">
        <v>0.44</v>
      </c>
      <c r="X67" s="202">
        <v>1.43</v>
      </c>
      <c r="Y67" s="202">
        <v>0</v>
      </c>
      <c r="Z67" s="202">
        <v>1.35</v>
      </c>
      <c r="AA67" s="202">
        <v>0.87</v>
      </c>
      <c r="AB67" s="202">
        <v>0</v>
      </c>
      <c r="AC67" s="202">
        <v>0.45</v>
      </c>
      <c r="AD67" s="202">
        <v>6.82</v>
      </c>
      <c r="AE67" s="202">
        <v>0</v>
      </c>
      <c r="AF67" s="202">
        <v>0</v>
      </c>
      <c r="AG67" s="202">
        <v>24.11</v>
      </c>
      <c r="AH67" s="202">
        <v>0</v>
      </c>
      <c r="AI67" s="202">
        <v>28.93</v>
      </c>
      <c r="AJ67" s="202">
        <v>0</v>
      </c>
      <c r="AK67" s="202">
        <v>57.6</v>
      </c>
      <c r="AL67" s="202">
        <v>0</v>
      </c>
      <c r="AM67" s="202">
        <v>0</v>
      </c>
      <c r="AN67" s="202">
        <v>0</v>
      </c>
      <c r="AO67" s="202">
        <v>178.2</v>
      </c>
      <c r="AP67" s="202">
        <v>0</v>
      </c>
      <c r="AQ67" s="202">
        <v>0</v>
      </c>
      <c r="AR67" s="202">
        <v>10.86</v>
      </c>
      <c r="AS67" s="202">
        <v>17.98</v>
      </c>
      <c r="AT67" s="202">
        <v>10.44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5.99</v>
      </c>
      <c r="J68" s="202">
        <v>1.39</v>
      </c>
      <c r="K68" s="202">
        <v>61.88</v>
      </c>
      <c r="L68" s="202">
        <v>31.67</v>
      </c>
      <c r="M68" s="202">
        <v>0</v>
      </c>
      <c r="N68" s="202">
        <v>1.1499999999999999</v>
      </c>
      <c r="O68" s="202">
        <v>1.92</v>
      </c>
      <c r="P68" s="202">
        <v>2.37</v>
      </c>
      <c r="Q68" s="202">
        <v>0.2</v>
      </c>
      <c r="R68" s="202">
        <v>0.41</v>
      </c>
      <c r="S68" s="202">
        <v>0.25</v>
      </c>
      <c r="T68" s="202">
        <v>0</v>
      </c>
      <c r="U68" s="202">
        <v>12.57</v>
      </c>
      <c r="V68" s="202">
        <v>0.16</v>
      </c>
      <c r="W68" s="202">
        <v>0.44</v>
      </c>
      <c r="X68" s="202">
        <v>1.43</v>
      </c>
      <c r="Y68" s="202">
        <v>0</v>
      </c>
      <c r="Z68" s="202">
        <v>1.35</v>
      </c>
      <c r="AA68" s="202">
        <v>0.87</v>
      </c>
      <c r="AB68" s="202">
        <v>0</v>
      </c>
      <c r="AC68" s="202">
        <v>0.45</v>
      </c>
      <c r="AD68" s="202">
        <v>6.82</v>
      </c>
      <c r="AE68" s="202">
        <v>0</v>
      </c>
      <c r="AF68" s="202">
        <v>0</v>
      </c>
      <c r="AG68" s="202">
        <v>24.11</v>
      </c>
      <c r="AH68" s="202">
        <v>0</v>
      </c>
      <c r="AI68" s="202">
        <v>28.93</v>
      </c>
      <c r="AJ68" s="202">
        <v>0</v>
      </c>
      <c r="AK68" s="202">
        <v>57.6</v>
      </c>
      <c r="AL68" s="202">
        <v>0</v>
      </c>
      <c r="AM68" s="202">
        <v>0</v>
      </c>
      <c r="AN68" s="202">
        <v>0</v>
      </c>
      <c r="AO68" s="202">
        <v>178.2</v>
      </c>
      <c r="AP68" s="202">
        <v>0</v>
      </c>
      <c r="AQ68" s="202">
        <v>0</v>
      </c>
      <c r="AR68" s="202">
        <v>10.86</v>
      </c>
      <c r="AS68" s="202">
        <v>17.98</v>
      </c>
      <c r="AT68" s="202">
        <v>10.44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5.99</v>
      </c>
      <c r="J69" s="202">
        <v>1.39</v>
      </c>
      <c r="K69" s="202">
        <v>41.68</v>
      </c>
      <c r="L69" s="202">
        <v>2.48</v>
      </c>
      <c r="M69" s="202">
        <v>0</v>
      </c>
      <c r="N69" s="202">
        <v>1.1499999999999999</v>
      </c>
      <c r="O69" s="202">
        <v>1.92</v>
      </c>
      <c r="P69" s="202">
        <v>2.37</v>
      </c>
      <c r="Q69" s="202">
        <v>0.2</v>
      </c>
      <c r="R69" s="202">
        <v>0.41</v>
      </c>
      <c r="S69" s="202">
        <v>0.25</v>
      </c>
      <c r="T69" s="202">
        <v>0</v>
      </c>
      <c r="U69" s="202">
        <v>12.57</v>
      </c>
      <c r="V69" s="202">
        <v>0.16</v>
      </c>
      <c r="W69" s="202">
        <v>0.44</v>
      </c>
      <c r="X69" s="202">
        <v>1.43</v>
      </c>
      <c r="Y69" s="202">
        <v>0</v>
      </c>
      <c r="Z69" s="202">
        <v>1.35</v>
      </c>
      <c r="AA69" s="202">
        <v>0.87</v>
      </c>
      <c r="AB69" s="202">
        <v>0</v>
      </c>
      <c r="AC69" s="202">
        <v>0.45</v>
      </c>
      <c r="AD69" s="202">
        <v>6.82</v>
      </c>
      <c r="AE69" s="202">
        <v>0</v>
      </c>
      <c r="AF69" s="202">
        <v>0</v>
      </c>
      <c r="AG69" s="202">
        <v>24.11</v>
      </c>
      <c r="AH69" s="202">
        <v>0</v>
      </c>
      <c r="AI69" s="202">
        <v>28.93</v>
      </c>
      <c r="AJ69" s="202">
        <v>0</v>
      </c>
      <c r="AK69" s="202">
        <v>57.6</v>
      </c>
      <c r="AL69" s="202">
        <v>0</v>
      </c>
      <c r="AM69" s="202">
        <v>0</v>
      </c>
      <c r="AN69" s="202">
        <v>0</v>
      </c>
      <c r="AO69" s="202">
        <v>178.2</v>
      </c>
      <c r="AP69" s="202">
        <v>0</v>
      </c>
      <c r="AQ69" s="202">
        <v>0</v>
      </c>
      <c r="AR69" s="202">
        <v>10.86</v>
      </c>
      <c r="AS69" s="202">
        <v>17.98</v>
      </c>
      <c r="AT69" s="202">
        <v>10.44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5.99</v>
      </c>
      <c r="J70" s="202">
        <v>1.39</v>
      </c>
      <c r="K70" s="202">
        <v>3.12</v>
      </c>
      <c r="L70" s="202">
        <v>2.48</v>
      </c>
      <c r="M70" s="202">
        <v>0</v>
      </c>
      <c r="N70" s="202">
        <v>1.1499999999999999</v>
      </c>
      <c r="O70" s="202">
        <v>1.92</v>
      </c>
      <c r="P70" s="202">
        <v>2.37</v>
      </c>
      <c r="Q70" s="202">
        <v>0.2</v>
      </c>
      <c r="R70" s="202">
        <v>0.41</v>
      </c>
      <c r="S70" s="202">
        <v>0.25</v>
      </c>
      <c r="T70" s="202">
        <v>0</v>
      </c>
      <c r="U70" s="202">
        <v>12.57</v>
      </c>
      <c r="V70" s="202">
        <v>0.16</v>
      </c>
      <c r="W70" s="202">
        <v>0.44</v>
      </c>
      <c r="X70" s="202">
        <v>1.43</v>
      </c>
      <c r="Y70" s="202">
        <v>0</v>
      </c>
      <c r="Z70" s="202">
        <v>1.35</v>
      </c>
      <c r="AA70" s="202">
        <v>0.87</v>
      </c>
      <c r="AB70" s="202">
        <v>0</v>
      </c>
      <c r="AC70" s="202">
        <v>0.45</v>
      </c>
      <c r="AD70" s="202">
        <v>6.82</v>
      </c>
      <c r="AE70" s="202">
        <v>0</v>
      </c>
      <c r="AF70" s="202">
        <v>0</v>
      </c>
      <c r="AG70" s="202">
        <v>24.11</v>
      </c>
      <c r="AH70" s="202">
        <v>0</v>
      </c>
      <c r="AI70" s="202">
        <v>28.93</v>
      </c>
      <c r="AJ70" s="202">
        <v>0</v>
      </c>
      <c r="AK70" s="202">
        <v>57.6</v>
      </c>
      <c r="AL70" s="202">
        <v>0</v>
      </c>
      <c r="AM70" s="202">
        <v>0</v>
      </c>
      <c r="AN70" s="202">
        <v>0</v>
      </c>
      <c r="AO70" s="202">
        <v>178.2</v>
      </c>
      <c r="AP70" s="202">
        <v>0</v>
      </c>
      <c r="AQ70" s="202">
        <v>0</v>
      </c>
      <c r="AR70" s="202">
        <v>10.86</v>
      </c>
      <c r="AS70" s="202">
        <v>17.98</v>
      </c>
      <c r="AT70" s="202">
        <v>10.44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5.99</v>
      </c>
      <c r="J71" s="202">
        <v>1.39</v>
      </c>
      <c r="K71" s="202">
        <v>3.12</v>
      </c>
      <c r="L71" s="202">
        <v>2.48</v>
      </c>
      <c r="M71" s="202">
        <v>0</v>
      </c>
      <c r="N71" s="202">
        <v>1.1499999999999999</v>
      </c>
      <c r="O71" s="202">
        <v>1.92</v>
      </c>
      <c r="P71" s="202">
        <v>2.37</v>
      </c>
      <c r="Q71" s="202">
        <v>0.2</v>
      </c>
      <c r="R71" s="202">
        <v>0.41</v>
      </c>
      <c r="S71" s="202">
        <v>0.25</v>
      </c>
      <c r="T71" s="202">
        <v>0</v>
      </c>
      <c r="U71" s="202">
        <v>12.57</v>
      </c>
      <c r="V71" s="202">
        <v>0.16</v>
      </c>
      <c r="W71" s="202">
        <v>0.44</v>
      </c>
      <c r="X71" s="202">
        <v>1.43</v>
      </c>
      <c r="Y71" s="202">
        <v>0</v>
      </c>
      <c r="Z71" s="202">
        <v>1.35</v>
      </c>
      <c r="AA71" s="202">
        <v>0.87</v>
      </c>
      <c r="AB71" s="202">
        <v>0</v>
      </c>
      <c r="AC71" s="202">
        <v>0.45</v>
      </c>
      <c r="AD71" s="202">
        <v>6.82</v>
      </c>
      <c r="AE71" s="202">
        <v>0</v>
      </c>
      <c r="AF71" s="202">
        <v>0</v>
      </c>
      <c r="AG71" s="202">
        <v>24.11</v>
      </c>
      <c r="AH71" s="202">
        <v>0</v>
      </c>
      <c r="AI71" s="202">
        <v>28.93</v>
      </c>
      <c r="AJ71" s="202">
        <v>0</v>
      </c>
      <c r="AK71" s="202">
        <v>57.6</v>
      </c>
      <c r="AL71" s="202">
        <v>0</v>
      </c>
      <c r="AM71" s="202">
        <v>0</v>
      </c>
      <c r="AN71" s="202">
        <v>0</v>
      </c>
      <c r="AO71" s="202">
        <v>178.2</v>
      </c>
      <c r="AP71" s="202">
        <v>0</v>
      </c>
      <c r="AQ71" s="202">
        <v>0</v>
      </c>
      <c r="AR71" s="202">
        <v>10.91</v>
      </c>
      <c r="AS71" s="202">
        <v>17.98</v>
      </c>
      <c r="AT71" s="202">
        <v>10.44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5.99</v>
      </c>
      <c r="J72" s="202">
        <v>1.39</v>
      </c>
      <c r="K72" s="202">
        <v>3.12</v>
      </c>
      <c r="L72" s="202">
        <v>2.48</v>
      </c>
      <c r="M72" s="202">
        <v>0</v>
      </c>
      <c r="N72" s="202">
        <v>1.1499999999999999</v>
      </c>
      <c r="O72" s="202">
        <v>1.92</v>
      </c>
      <c r="P72" s="202">
        <v>2.37</v>
      </c>
      <c r="Q72" s="202">
        <v>0.2</v>
      </c>
      <c r="R72" s="202">
        <v>0.41</v>
      </c>
      <c r="S72" s="202">
        <v>0.25</v>
      </c>
      <c r="T72" s="202">
        <v>0</v>
      </c>
      <c r="U72" s="202">
        <v>12.57</v>
      </c>
      <c r="V72" s="202">
        <v>0.16</v>
      </c>
      <c r="W72" s="202">
        <v>0.44</v>
      </c>
      <c r="X72" s="202">
        <v>1.43</v>
      </c>
      <c r="Y72" s="202">
        <v>0</v>
      </c>
      <c r="Z72" s="202">
        <v>1.35</v>
      </c>
      <c r="AA72" s="202">
        <v>0.87</v>
      </c>
      <c r="AB72" s="202">
        <v>0</v>
      </c>
      <c r="AC72" s="202">
        <v>0.45</v>
      </c>
      <c r="AD72" s="202">
        <v>6.82</v>
      </c>
      <c r="AE72" s="202">
        <v>0</v>
      </c>
      <c r="AF72" s="202">
        <v>0</v>
      </c>
      <c r="AG72" s="202">
        <v>24.11</v>
      </c>
      <c r="AH72" s="202">
        <v>0</v>
      </c>
      <c r="AI72" s="202">
        <v>28.93</v>
      </c>
      <c r="AJ72" s="202">
        <v>0</v>
      </c>
      <c r="AK72" s="202">
        <v>57.6</v>
      </c>
      <c r="AL72" s="202">
        <v>0</v>
      </c>
      <c r="AM72" s="202">
        <v>0</v>
      </c>
      <c r="AN72" s="202">
        <v>0</v>
      </c>
      <c r="AO72" s="202">
        <v>178.2</v>
      </c>
      <c r="AP72" s="202">
        <v>0</v>
      </c>
      <c r="AQ72" s="202">
        <v>0</v>
      </c>
      <c r="AR72" s="202">
        <v>10.96</v>
      </c>
      <c r="AS72" s="202">
        <v>17.98</v>
      </c>
      <c r="AT72" s="202">
        <v>10.44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5.99</v>
      </c>
      <c r="J73" s="202">
        <v>1.39</v>
      </c>
      <c r="K73" s="202">
        <v>3.12</v>
      </c>
      <c r="L73" s="202">
        <v>2.48</v>
      </c>
      <c r="M73" s="202">
        <v>0</v>
      </c>
      <c r="N73" s="202">
        <v>1.1499999999999999</v>
      </c>
      <c r="O73" s="202">
        <v>1.92</v>
      </c>
      <c r="P73" s="202">
        <v>2.37</v>
      </c>
      <c r="Q73" s="202">
        <v>0.2</v>
      </c>
      <c r="R73" s="202">
        <v>0.41</v>
      </c>
      <c r="S73" s="202">
        <v>0.25</v>
      </c>
      <c r="T73" s="202">
        <v>0</v>
      </c>
      <c r="U73" s="202">
        <v>12.57</v>
      </c>
      <c r="V73" s="202">
        <v>0.16</v>
      </c>
      <c r="W73" s="202">
        <v>0.44</v>
      </c>
      <c r="X73" s="202">
        <v>1.43</v>
      </c>
      <c r="Y73" s="202">
        <v>0</v>
      </c>
      <c r="Z73" s="202">
        <v>1.35</v>
      </c>
      <c r="AA73" s="202">
        <v>0.87</v>
      </c>
      <c r="AB73" s="202">
        <v>0</v>
      </c>
      <c r="AC73" s="202">
        <v>0.45</v>
      </c>
      <c r="AD73" s="202">
        <v>6.82</v>
      </c>
      <c r="AE73" s="202">
        <v>0</v>
      </c>
      <c r="AF73" s="202">
        <v>0</v>
      </c>
      <c r="AG73" s="202">
        <v>24.11</v>
      </c>
      <c r="AH73" s="202">
        <v>0</v>
      </c>
      <c r="AI73" s="202">
        <v>28.93</v>
      </c>
      <c r="AJ73" s="202">
        <v>0</v>
      </c>
      <c r="AK73" s="202">
        <v>57.6</v>
      </c>
      <c r="AL73" s="202">
        <v>0</v>
      </c>
      <c r="AM73" s="202">
        <v>0</v>
      </c>
      <c r="AN73" s="202">
        <v>0</v>
      </c>
      <c r="AO73" s="202">
        <v>178.2</v>
      </c>
      <c r="AP73" s="202">
        <v>0</v>
      </c>
      <c r="AQ73" s="202">
        <v>0</v>
      </c>
      <c r="AR73" s="202">
        <v>11.01</v>
      </c>
      <c r="AS73" s="202">
        <v>17.98</v>
      </c>
      <c r="AT73" s="202">
        <v>10.44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5.99</v>
      </c>
      <c r="J74" s="202">
        <v>1.39</v>
      </c>
      <c r="K74" s="202">
        <v>3.12</v>
      </c>
      <c r="L74" s="202">
        <v>2.48</v>
      </c>
      <c r="M74" s="202">
        <v>0</v>
      </c>
      <c r="N74" s="202">
        <v>1.1499999999999999</v>
      </c>
      <c r="O74" s="202">
        <v>1.92</v>
      </c>
      <c r="P74" s="202">
        <v>2.37</v>
      </c>
      <c r="Q74" s="202">
        <v>0.2</v>
      </c>
      <c r="R74" s="202">
        <v>0.41</v>
      </c>
      <c r="S74" s="202">
        <v>0.25</v>
      </c>
      <c r="T74" s="202">
        <v>0</v>
      </c>
      <c r="U74" s="202">
        <v>12.57</v>
      </c>
      <c r="V74" s="202">
        <v>0.16</v>
      </c>
      <c r="W74" s="202">
        <v>0.44</v>
      </c>
      <c r="X74" s="202">
        <v>1.43</v>
      </c>
      <c r="Y74" s="202">
        <v>0</v>
      </c>
      <c r="Z74" s="202">
        <v>1.35</v>
      </c>
      <c r="AA74" s="202">
        <v>0.87</v>
      </c>
      <c r="AB74" s="202">
        <v>0</v>
      </c>
      <c r="AC74" s="202">
        <v>0.45</v>
      </c>
      <c r="AD74" s="202">
        <v>6.82</v>
      </c>
      <c r="AE74" s="202">
        <v>0</v>
      </c>
      <c r="AF74" s="202">
        <v>0</v>
      </c>
      <c r="AG74" s="202">
        <v>24.11</v>
      </c>
      <c r="AH74" s="202">
        <v>0</v>
      </c>
      <c r="AI74" s="202">
        <v>28.93</v>
      </c>
      <c r="AJ74" s="202">
        <v>0</v>
      </c>
      <c r="AK74" s="202">
        <v>57.6</v>
      </c>
      <c r="AL74" s="202">
        <v>0</v>
      </c>
      <c r="AM74" s="202">
        <v>0</v>
      </c>
      <c r="AN74" s="202">
        <v>0</v>
      </c>
      <c r="AO74" s="202">
        <v>178.2</v>
      </c>
      <c r="AP74" s="202">
        <v>0</v>
      </c>
      <c r="AQ74" s="202">
        <v>0</v>
      </c>
      <c r="AR74" s="202">
        <v>11.04</v>
      </c>
      <c r="AS74" s="202">
        <v>17.98</v>
      </c>
      <c r="AT74" s="202">
        <v>10.44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5.99</v>
      </c>
      <c r="J75" s="202">
        <v>1.39</v>
      </c>
      <c r="K75" s="202">
        <v>3.12</v>
      </c>
      <c r="L75" s="202">
        <v>2.48</v>
      </c>
      <c r="M75" s="202">
        <v>0</v>
      </c>
      <c r="N75" s="202">
        <v>1.1499999999999999</v>
      </c>
      <c r="O75" s="202">
        <v>1.92</v>
      </c>
      <c r="P75" s="202">
        <v>2.37</v>
      </c>
      <c r="Q75" s="202">
        <v>0.2</v>
      </c>
      <c r="R75" s="202">
        <v>0.41</v>
      </c>
      <c r="S75" s="202">
        <v>0.25</v>
      </c>
      <c r="T75" s="202">
        <v>0</v>
      </c>
      <c r="U75" s="202">
        <v>12.57</v>
      </c>
      <c r="V75" s="202">
        <v>0.16</v>
      </c>
      <c r="W75" s="202">
        <v>0.44</v>
      </c>
      <c r="X75" s="202">
        <v>1.43</v>
      </c>
      <c r="Y75" s="202">
        <v>0</v>
      </c>
      <c r="Z75" s="202">
        <v>1.35</v>
      </c>
      <c r="AA75" s="202">
        <v>0.87</v>
      </c>
      <c r="AB75" s="202">
        <v>0</v>
      </c>
      <c r="AC75" s="202">
        <v>0.45</v>
      </c>
      <c r="AD75" s="202">
        <v>6.82</v>
      </c>
      <c r="AE75" s="202">
        <v>0</v>
      </c>
      <c r="AF75" s="202">
        <v>0</v>
      </c>
      <c r="AG75" s="202">
        <v>24.11</v>
      </c>
      <c r="AH75" s="202">
        <v>0</v>
      </c>
      <c r="AI75" s="202">
        <v>28.93</v>
      </c>
      <c r="AJ75" s="202">
        <v>0</v>
      </c>
      <c r="AK75" s="202">
        <v>57.6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11.09</v>
      </c>
      <c r="AS75" s="202">
        <v>18.149999999999999</v>
      </c>
      <c r="AT75" s="202">
        <v>10.44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5.99</v>
      </c>
      <c r="J76" s="202">
        <v>1.39</v>
      </c>
      <c r="K76" s="202">
        <v>3.12</v>
      </c>
      <c r="L76" s="202">
        <v>2.48</v>
      </c>
      <c r="M76" s="202">
        <v>0</v>
      </c>
      <c r="N76" s="202">
        <v>1.1499999999999999</v>
      </c>
      <c r="O76" s="202">
        <v>1.92</v>
      </c>
      <c r="P76" s="202">
        <v>2.37</v>
      </c>
      <c r="Q76" s="202">
        <v>0.2</v>
      </c>
      <c r="R76" s="202">
        <v>0.41</v>
      </c>
      <c r="S76" s="202">
        <v>0.25</v>
      </c>
      <c r="T76" s="202">
        <v>0</v>
      </c>
      <c r="U76" s="202">
        <v>12.57</v>
      </c>
      <c r="V76" s="202">
        <v>0.16</v>
      </c>
      <c r="W76" s="202">
        <v>0.44</v>
      </c>
      <c r="X76" s="202">
        <v>1.43</v>
      </c>
      <c r="Y76" s="202">
        <v>0</v>
      </c>
      <c r="Z76" s="202">
        <v>1.35</v>
      </c>
      <c r="AA76" s="202">
        <v>0.87</v>
      </c>
      <c r="AB76" s="202">
        <v>0</v>
      </c>
      <c r="AC76" s="202">
        <v>0.45</v>
      </c>
      <c r="AD76" s="202">
        <v>6.82</v>
      </c>
      <c r="AE76" s="202">
        <v>0</v>
      </c>
      <c r="AF76" s="202">
        <v>0</v>
      </c>
      <c r="AG76" s="202">
        <v>24.11</v>
      </c>
      <c r="AH76" s="202">
        <v>0</v>
      </c>
      <c r="AI76" s="202">
        <v>28.93</v>
      </c>
      <c r="AJ76" s="202">
        <v>0</v>
      </c>
      <c r="AK76" s="202">
        <v>57.6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11.09</v>
      </c>
      <c r="AS76" s="202">
        <v>18.149999999999999</v>
      </c>
      <c r="AT76" s="202">
        <v>10.44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5.99</v>
      </c>
      <c r="J77" s="202">
        <v>1.39</v>
      </c>
      <c r="K77" s="202">
        <v>3.12</v>
      </c>
      <c r="L77" s="202">
        <v>2.48</v>
      </c>
      <c r="M77" s="202">
        <v>0</v>
      </c>
      <c r="N77" s="202">
        <v>1.1499999999999999</v>
      </c>
      <c r="O77" s="202">
        <v>1.92</v>
      </c>
      <c r="P77" s="202">
        <v>2.37</v>
      </c>
      <c r="Q77" s="202">
        <v>0.2</v>
      </c>
      <c r="R77" s="202">
        <v>0.41</v>
      </c>
      <c r="S77" s="202">
        <v>0.25</v>
      </c>
      <c r="T77" s="202">
        <v>0</v>
      </c>
      <c r="U77" s="202">
        <v>12.57</v>
      </c>
      <c r="V77" s="202">
        <v>0.16</v>
      </c>
      <c r="W77" s="202">
        <v>0.44</v>
      </c>
      <c r="X77" s="202">
        <v>1.43</v>
      </c>
      <c r="Y77" s="202">
        <v>0</v>
      </c>
      <c r="Z77" s="202">
        <v>1.35</v>
      </c>
      <c r="AA77" s="202">
        <v>0.87</v>
      </c>
      <c r="AB77" s="202">
        <v>0</v>
      </c>
      <c r="AC77" s="202">
        <v>0.45</v>
      </c>
      <c r="AD77" s="202">
        <v>6.82</v>
      </c>
      <c r="AE77" s="202">
        <v>0</v>
      </c>
      <c r="AF77" s="202">
        <v>0</v>
      </c>
      <c r="AG77" s="202">
        <v>24.11</v>
      </c>
      <c r="AH77" s="202">
        <v>0</v>
      </c>
      <c r="AI77" s="202">
        <v>28.93</v>
      </c>
      <c r="AJ77" s="202">
        <v>0</v>
      </c>
      <c r="AK77" s="202">
        <v>57.6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11.15</v>
      </c>
      <c r="AS77" s="202">
        <v>18.149999999999999</v>
      </c>
      <c r="AT77" s="202">
        <v>10.44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5.99</v>
      </c>
      <c r="J78" s="202">
        <v>1.39</v>
      </c>
      <c r="K78" s="202">
        <v>3.12</v>
      </c>
      <c r="L78" s="202">
        <v>2.48</v>
      </c>
      <c r="M78" s="202">
        <v>0</v>
      </c>
      <c r="N78" s="202">
        <v>1.1499999999999999</v>
      </c>
      <c r="O78" s="202">
        <v>1.92</v>
      </c>
      <c r="P78" s="202">
        <v>2.37</v>
      </c>
      <c r="Q78" s="202">
        <v>0.2</v>
      </c>
      <c r="R78" s="202">
        <v>0.41</v>
      </c>
      <c r="S78" s="202">
        <v>0.25</v>
      </c>
      <c r="T78" s="202">
        <v>0</v>
      </c>
      <c r="U78" s="202">
        <v>12.57</v>
      </c>
      <c r="V78" s="202">
        <v>0.16</v>
      </c>
      <c r="W78" s="202">
        <v>0.44</v>
      </c>
      <c r="X78" s="202">
        <v>1.43</v>
      </c>
      <c r="Y78" s="202">
        <v>0</v>
      </c>
      <c r="Z78" s="202">
        <v>1.35</v>
      </c>
      <c r="AA78" s="202">
        <v>0.87</v>
      </c>
      <c r="AB78" s="202">
        <v>0</v>
      </c>
      <c r="AC78" s="202">
        <v>0.45</v>
      </c>
      <c r="AD78" s="202">
        <v>6.82</v>
      </c>
      <c r="AE78" s="202">
        <v>0</v>
      </c>
      <c r="AF78" s="202">
        <v>0</v>
      </c>
      <c r="AG78" s="202">
        <v>24.11</v>
      </c>
      <c r="AH78" s="202">
        <v>0</v>
      </c>
      <c r="AI78" s="202">
        <v>28.93</v>
      </c>
      <c r="AJ78" s="202">
        <v>0</v>
      </c>
      <c r="AK78" s="202">
        <v>57.6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11.15</v>
      </c>
      <c r="AS78" s="202">
        <v>18.149999999999999</v>
      </c>
      <c r="AT78" s="202">
        <v>10.44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5.99</v>
      </c>
      <c r="J79" s="202">
        <v>1.39</v>
      </c>
      <c r="K79" s="202">
        <v>3.12</v>
      </c>
      <c r="L79" s="202">
        <v>2.48</v>
      </c>
      <c r="M79" s="202">
        <v>0</v>
      </c>
      <c r="N79" s="202">
        <v>1.1499999999999999</v>
      </c>
      <c r="O79" s="202">
        <v>1.92</v>
      </c>
      <c r="P79" s="202">
        <v>2.37</v>
      </c>
      <c r="Q79" s="202">
        <v>0.2</v>
      </c>
      <c r="R79" s="202">
        <v>0.35</v>
      </c>
      <c r="S79" s="202">
        <v>0.25</v>
      </c>
      <c r="T79" s="202">
        <v>0</v>
      </c>
      <c r="U79" s="202">
        <v>12.57</v>
      </c>
      <c r="V79" s="202">
        <v>0.16</v>
      </c>
      <c r="W79" s="202">
        <v>0.44</v>
      </c>
      <c r="X79" s="202">
        <v>1.43</v>
      </c>
      <c r="Y79" s="202">
        <v>0</v>
      </c>
      <c r="Z79" s="202">
        <v>1.35</v>
      </c>
      <c r="AA79" s="202">
        <v>0.87</v>
      </c>
      <c r="AB79" s="202">
        <v>0</v>
      </c>
      <c r="AC79" s="202">
        <v>0.45</v>
      </c>
      <c r="AD79" s="202">
        <v>6.82</v>
      </c>
      <c r="AE79" s="202">
        <v>0</v>
      </c>
      <c r="AF79" s="202">
        <v>0</v>
      </c>
      <c r="AG79" s="202">
        <v>24.11</v>
      </c>
      <c r="AH79" s="202">
        <v>0</v>
      </c>
      <c r="AI79" s="202">
        <v>28.93</v>
      </c>
      <c r="AJ79" s="202">
        <v>0</v>
      </c>
      <c r="AK79" s="202">
        <v>57.6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11.2</v>
      </c>
      <c r="AS79" s="202">
        <v>18.149999999999999</v>
      </c>
      <c r="AT79" s="202">
        <v>10.44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5.99</v>
      </c>
      <c r="J80" s="202">
        <v>1.39</v>
      </c>
      <c r="K80" s="202">
        <v>3.12</v>
      </c>
      <c r="L80" s="202">
        <v>2.48</v>
      </c>
      <c r="M80" s="202">
        <v>0</v>
      </c>
      <c r="N80" s="202">
        <v>1.1499999999999999</v>
      </c>
      <c r="O80" s="202">
        <v>1.92</v>
      </c>
      <c r="P80" s="202">
        <v>2.37</v>
      </c>
      <c r="Q80" s="202">
        <v>0.2</v>
      </c>
      <c r="R80" s="202">
        <v>0.28999999999999998</v>
      </c>
      <c r="S80" s="202">
        <v>0.25</v>
      </c>
      <c r="T80" s="202">
        <v>0</v>
      </c>
      <c r="U80" s="202">
        <v>12.57</v>
      </c>
      <c r="V80" s="202">
        <v>0.16</v>
      </c>
      <c r="W80" s="202">
        <v>0.44</v>
      </c>
      <c r="X80" s="202">
        <v>1.43</v>
      </c>
      <c r="Y80" s="202">
        <v>0</v>
      </c>
      <c r="Z80" s="202">
        <v>1.35</v>
      </c>
      <c r="AA80" s="202">
        <v>0.87</v>
      </c>
      <c r="AB80" s="202">
        <v>0</v>
      </c>
      <c r="AC80" s="202">
        <v>0.45</v>
      </c>
      <c r="AD80" s="202">
        <v>6.82</v>
      </c>
      <c r="AE80" s="202">
        <v>0</v>
      </c>
      <c r="AF80" s="202">
        <v>0</v>
      </c>
      <c r="AG80" s="202">
        <v>24.11</v>
      </c>
      <c r="AH80" s="202">
        <v>0</v>
      </c>
      <c r="AI80" s="202">
        <v>28.93</v>
      </c>
      <c r="AJ80" s="202">
        <v>0</v>
      </c>
      <c r="AK80" s="202">
        <v>57.6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11.2</v>
      </c>
      <c r="AS80" s="202">
        <v>18.149999999999999</v>
      </c>
      <c r="AT80" s="202">
        <v>10.44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5.99</v>
      </c>
      <c r="J81" s="202">
        <v>1.39</v>
      </c>
      <c r="K81" s="202">
        <v>3.12</v>
      </c>
      <c r="L81" s="202">
        <v>0</v>
      </c>
      <c r="M81" s="202">
        <v>0</v>
      </c>
      <c r="N81" s="202">
        <v>1.1499999999999999</v>
      </c>
      <c r="O81" s="202">
        <v>1.92</v>
      </c>
      <c r="P81" s="202">
        <v>2.37</v>
      </c>
      <c r="Q81" s="202">
        <v>0.2</v>
      </c>
      <c r="R81" s="202">
        <v>0.21</v>
      </c>
      <c r="S81" s="202">
        <v>0.25</v>
      </c>
      <c r="T81" s="202">
        <v>0</v>
      </c>
      <c r="U81" s="202">
        <v>12.57</v>
      </c>
      <c r="V81" s="202">
        <v>0.16</v>
      </c>
      <c r="W81" s="202">
        <v>0.44</v>
      </c>
      <c r="X81" s="202">
        <v>1.43</v>
      </c>
      <c r="Y81" s="202">
        <v>0</v>
      </c>
      <c r="Z81" s="202">
        <v>1.35</v>
      </c>
      <c r="AA81" s="202">
        <v>0.87</v>
      </c>
      <c r="AB81" s="202">
        <v>0</v>
      </c>
      <c r="AC81" s="202">
        <v>0.45</v>
      </c>
      <c r="AD81" s="202">
        <v>6.82</v>
      </c>
      <c r="AE81" s="202">
        <v>0</v>
      </c>
      <c r="AF81" s="202">
        <v>0</v>
      </c>
      <c r="AG81" s="202">
        <v>24.11</v>
      </c>
      <c r="AH81" s="202">
        <v>0</v>
      </c>
      <c r="AI81" s="202">
        <v>28.93</v>
      </c>
      <c r="AJ81" s="202">
        <v>0</v>
      </c>
      <c r="AK81" s="202">
        <v>57.6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11.2</v>
      </c>
      <c r="AS81" s="202">
        <v>18.149999999999999</v>
      </c>
      <c r="AT81" s="202">
        <v>10.44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5.99</v>
      </c>
      <c r="J82" s="202">
        <v>1.39</v>
      </c>
      <c r="K82" s="202">
        <v>3.12</v>
      </c>
      <c r="L82" s="202">
        <v>0</v>
      </c>
      <c r="M82" s="202">
        <v>0</v>
      </c>
      <c r="N82" s="202">
        <v>1.1499999999999999</v>
      </c>
      <c r="O82" s="202">
        <v>1.92</v>
      </c>
      <c r="P82" s="202">
        <v>2.37</v>
      </c>
      <c r="Q82" s="202">
        <v>0.2</v>
      </c>
      <c r="R82" s="202">
        <v>0.2</v>
      </c>
      <c r="S82" s="202">
        <v>0.25</v>
      </c>
      <c r="T82" s="202">
        <v>0</v>
      </c>
      <c r="U82" s="202">
        <v>12.57</v>
      </c>
      <c r="V82" s="202">
        <v>0.16</v>
      </c>
      <c r="W82" s="202">
        <v>0.44</v>
      </c>
      <c r="X82" s="202">
        <v>1.43</v>
      </c>
      <c r="Y82" s="202">
        <v>0</v>
      </c>
      <c r="Z82" s="202">
        <v>1.35</v>
      </c>
      <c r="AA82" s="202">
        <v>0.87</v>
      </c>
      <c r="AB82" s="202">
        <v>0</v>
      </c>
      <c r="AC82" s="202">
        <v>0.45</v>
      </c>
      <c r="AD82" s="202">
        <v>6.82</v>
      </c>
      <c r="AE82" s="202">
        <v>0</v>
      </c>
      <c r="AF82" s="202">
        <v>0</v>
      </c>
      <c r="AG82" s="202">
        <v>24.11</v>
      </c>
      <c r="AH82" s="202">
        <v>0</v>
      </c>
      <c r="AI82" s="202">
        <v>28.93</v>
      </c>
      <c r="AJ82" s="202">
        <v>0</v>
      </c>
      <c r="AK82" s="202">
        <v>57.6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11.2</v>
      </c>
      <c r="AS82" s="202">
        <v>18.149999999999999</v>
      </c>
      <c r="AT82" s="202">
        <v>10.44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5.99</v>
      </c>
      <c r="J83" s="202">
        <v>1.39</v>
      </c>
      <c r="K83" s="202">
        <v>3.12</v>
      </c>
      <c r="L83" s="202">
        <v>0</v>
      </c>
      <c r="M83" s="202">
        <v>0</v>
      </c>
      <c r="N83" s="202">
        <v>1.1499999999999999</v>
      </c>
      <c r="O83" s="202">
        <v>1.92</v>
      </c>
      <c r="P83" s="202">
        <v>2.37</v>
      </c>
      <c r="Q83" s="202">
        <v>0.2</v>
      </c>
      <c r="R83" s="202">
        <v>0.2</v>
      </c>
      <c r="S83" s="202">
        <v>0.25</v>
      </c>
      <c r="T83" s="202">
        <v>0</v>
      </c>
      <c r="U83" s="202">
        <v>12.57</v>
      </c>
      <c r="V83" s="202">
        <v>0.16</v>
      </c>
      <c r="W83" s="202">
        <v>0.44</v>
      </c>
      <c r="X83" s="202">
        <v>1.43</v>
      </c>
      <c r="Y83" s="202">
        <v>0</v>
      </c>
      <c r="Z83" s="202">
        <v>1.35</v>
      </c>
      <c r="AA83" s="202">
        <v>0.87</v>
      </c>
      <c r="AB83" s="202">
        <v>0</v>
      </c>
      <c r="AC83" s="202">
        <v>0.45</v>
      </c>
      <c r="AD83" s="202">
        <v>6.82</v>
      </c>
      <c r="AE83" s="202">
        <v>0</v>
      </c>
      <c r="AF83" s="202">
        <v>0</v>
      </c>
      <c r="AG83" s="202">
        <v>24.11</v>
      </c>
      <c r="AH83" s="202">
        <v>0</v>
      </c>
      <c r="AI83" s="202">
        <v>28.93</v>
      </c>
      <c r="AJ83" s="202">
        <v>0</v>
      </c>
      <c r="AK83" s="202">
        <v>57.6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11.2</v>
      </c>
      <c r="AS83" s="202">
        <v>18.149999999999999</v>
      </c>
      <c r="AT83" s="202">
        <v>10.44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5.99</v>
      </c>
      <c r="J84" s="202">
        <v>1.39</v>
      </c>
      <c r="K84" s="202">
        <v>3.12</v>
      </c>
      <c r="L84" s="202">
        <v>0</v>
      </c>
      <c r="M84" s="202">
        <v>0</v>
      </c>
      <c r="N84" s="202">
        <v>1.1499999999999999</v>
      </c>
      <c r="O84" s="202">
        <v>1.92</v>
      </c>
      <c r="P84" s="202">
        <v>2.37</v>
      </c>
      <c r="Q84" s="202">
        <v>0.2</v>
      </c>
      <c r="R84" s="202">
        <v>0.2</v>
      </c>
      <c r="S84" s="202">
        <v>0.25</v>
      </c>
      <c r="T84" s="202">
        <v>0</v>
      </c>
      <c r="U84" s="202">
        <v>12.57</v>
      </c>
      <c r="V84" s="202">
        <v>0.16</v>
      </c>
      <c r="W84" s="202">
        <v>0.44</v>
      </c>
      <c r="X84" s="202">
        <v>1.43</v>
      </c>
      <c r="Y84" s="202">
        <v>0</v>
      </c>
      <c r="Z84" s="202">
        <v>1.35</v>
      </c>
      <c r="AA84" s="202">
        <v>0.87</v>
      </c>
      <c r="AB84" s="202">
        <v>0</v>
      </c>
      <c r="AC84" s="202">
        <v>0.45</v>
      </c>
      <c r="AD84" s="202">
        <v>6.82</v>
      </c>
      <c r="AE84" s="202">
        <v>0</v>
      </c>
      <c r="AF84" s="202">
        <v>0</v>
      </c>
      <c r="AG84" s="202">
        <v>24.11</v>
      </c>
      <c r="AH84" s="202">
        <v>0</v>
      </c>
      <c r="AI84" s="202">
        <v>28.93</v>
      </c>
      <c r="AJ84" s="202">
        <v>0</v>
      </c>
      <c r="AK84" s="202">
        <v>57.6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11.25</v>
      </c>
      <c r="AS84" s="202">
        <v>18.149999999999999</v>
      </c>
      <c r="AT84" s="202">
        <v>10.44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5.99</v>
      </c>
      <c r="J85" s="202">
        <v>1.39</v>
      </c>
      <c r="K85" s="202">
        <v>3.12</v>
      </c>
      <c r="L85" s="202">
        <v>0</v>
      </c>
      <c r="M85" s="202">
        <v>0</v>
      </c>
      <c r="N85" s="202">
        <v>1.1499999999999999</v>
      </c>
      <c r="O85" s="202">
        <v>1.92</v>
      </c>
      <c r="P85" s="202">
        <v>2.37</v>
      </c>
      <c r="Q85" s="202">
        <v>0.2</v>
      </c>
      <c r="R85" s="202">
        <v>0.2</v>
      </c>
      <c r="S85" s="202">
        <v>0.25</v>
      </c>
      <c r="T85" s="202">
        <v>0</v>
      </c>
      <c r="U85" s="202">
        <v>12.57</v>
      </c>
      <c r="V85" s="202">
        <v>0.16</v>
      </c>
      <c r="W85" s="202">
        <v>0.44</v>
      </c>
      <c r="X85" s="202">
        <v>1.43</v>
      </c>
      <c r="Y85" s="202">
        <v>0</v>
      </c>
      <c r="Z85" s="202">
        <v>1.35</v>
      </c>
      <c r="AA85" s="202">
        <v>0.87</v>
      </c>
      <c r="AB85" s="202">
        <v>0</v>
      </c>
      <c r="AC85" s="202">
        <v>0.45</v>
      </c>
      <c r="AD85" s="202">
        <v>6.82</v>
      </c>
      <c r="AE85" s="202">
        <v>0</v>
      </c>
      <c r="AF85" s="202">
        <v>0</v>
      </c>
      <c r="AG85" s="202">
        <v>24.11</v>
      </c>
      <c r="AH85" s="202">
        <v>0</v>
      </c>
      <c r="AI85" s="202">
        <v>28.93</v>
      </c>
      <c r="AJ85" s="202">
        <v>0</v>
      </c>
      <c r="AK85" s="202">
        <v>57.6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11.25</v>
      </c>
      <c r="AS85" s="202">
        <v>18.149999999999999</v>
      </c>
      <c r="AT85" s="202">
        <v>10.44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5.99</v>
      </c>
      <c r="J86" s="202">
        <v>1.39</v>
      </c>
      <c r="K86" s="202">
        <v>3.12</v>
      </c>
      <c r="L86" s="202">
        <v>0</v>
      </c>
      <c r="M86" s="202">
        <v>0</v>
      </c>
      <c r="N86" s="202">
        <v>1.1499999999999999</v>
      </c>
      <c r="O86" s="202">
        <v>1.92</v>
      </c>
      <c r="P86" s="202">
        <v>2.37</v>
      </c>
      <c r="Q86" s="202">
        <v>0.2</v>
      </c>
      <c r="R86" s="202">
        <v>0.2</v>
      </c>
      <c r="S86" s="202">
        <v>0.25</v>
      </c>
      <c r="T86" s="202">
        <v>0</v>
      </c>
      <c r="U86" s="202">
        <v>12.57</v>
      </c>
      <c r="V86" s="202">
        <v>0.16</v>
      </c>
      <c r="W86" s="202">
        <v>0.44</v>
      </c>
      <c r="X86" s="202">
        <v>1.43</v>
      </c>
      <c r="Y86" s="202">
        <v>0</v>
      </c>
      <c r="Z86" s="202">
        <v>1.35</v>
      </c>
      <c r="AA86" s="202">
        <v>0.87</v>
      </c>
      <c r="AB86" s="202">
        <v>0</v>
      </c>
      <c r="AC86" s="202">
        <v>0.45</v>
      </c>
      <c r="AD86" s="202">
        <v>6.82</v>
      </c>
      <c r="AE86" s="202">
        <v>0</v>
      </c>
      <c r="AF86" s="202">
        <v>0</v>
      </c>
      <c r="AG86" s="202">
        <v>24.11</v>
      </c>
      <c r="AH86" s="202">
        <v>0</v>
      </c>
      <c r="AI86" s="202">
        <v>28.93</v>
      </c>
      <c r="AJ86" s="202">
        <v>0</v>
      </c>
      <c r="AK86" s="202">
        <v>57.6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11.25</v>
      </c>
      <c r="AS86" s="202">
        <v>18.149999999999999</v>
      </c>
      <c r="AT86" s="202">
        <v>10.44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5.99</v>
      </c>
      <c r="J87" s="202">
        <v>1.39</v>
      </c>
      <c r="K87" s="202">
        <v>3.12</v>
      </c>
      <c r="L87" s="202">
        <v>0</v>
      </c>
      <c r="M87" s="202">
        <v>0</v>
      </c>
      <c r="N87" s="202">
        <v>1.1499999999999999</v>
      </c>
      <c r="O87" s="202">
        <v>1.92</v>
      </c>
      <c r="P87" s="202">
        <v>2.37</v>
      </c>
      <c r="Q87" s="202">
        <v>0.2</v>
      </c>
      <c r="R87" s="202">
        <v>0.2</v>
      </c>
      <c r="S87" s="202">
        <v>0.25</v>
      </c>
      <c r="T87" s="202">
        <v>0</v>
      </c>
      <c r="U87" s="202">
        <v>12.57</v>
      </c>
      <c r="V87" s="202">
        <v>0.16</v>
      </c>
      <c r="W87" s="202">
        <v>0.44</v>
      </c>
      <c r="X87" s="202">
        <v>1.43</v>
      </c>
      <c r="Y87" s="202">
        <v>0</v>
      </c>
      <c r="Z87" s="202">
        <v>1.35</v>
      </c>
      <c r="AA87" s="202">
        <v>0.87</v>
      </c>
      <c r="AB87" s="202">
        <v>0</v>
      </c>
      <c r="AC87" s="202">
        <v>0.45</v>
      </c>
      <c r="AD87" s="202">
        <v>6.82</v>
      </c>
      <c r="AE87" s="202">
        <v>0</v>
      </c>
      <c r="AF87" s="202">
        <v>0</v>
      </c>
      <c r="AG87" s="202">
        <v>24.11</v>
      </c>
      <c r="AH87" s="202">
        <v>0</v>
      </c>
      <c r="AI87" s="202">
        <v>28.93</v>
      </c>
      <c r="AJ87" s="202">
        <v>0</v>
      </c>
      <c r="AK87" s="202">
        <v>57.6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11.28</v>
      </c>
      <c r="AS87" s="202">
        <v>18.149999999999999</v>
      </c>
      <c r="AT87" s="202">
        <v>10.44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5.99</v>
      </c>
      <c r="J88" s="202">
        <v>1.39</v>
      </c>
      <c r="K88" s="202">
        <v>3.12</v>
      </c>
      <c r="L88" s="202">
        <v>0</v>
      </c>
      <c r="M88" s="202">
        <v>0</v>
      </c>
      <c r="N88" s="202">
        <v>1.1499999999999999</v>
      </c>
      <c r="O88" s="202">
        <v>1.92</v>
      </c>
      <c r="P88" s="202">
        <v>2.37</v>
      </c>
      <c r="Q88" s="202">
        <v>0.2</v>
      </c>
      <c r="R88" s="202">
        <v>0.2</v>
      </c>
      <c r="S88" s="202">
        <v>0.25</v>
      </c>
      <c r="T88" s="202">
        <v>0</v>
      </c>
      <c r="U88" s="202">
        <v>12.57</v>
      </c>
      <c r="V88" s="202">
        <v>0.16</v>
      </c>
      <c r="W88" s="202">
        <v>0.44</v>
      </c>
      <c r="X88" s="202">
        <v>1.43</v>
      </c>
      <c r="Y88" s="202">
        <v>0</v>
      </c>
      <c r="Z88" s="202">
        <v>1.35</v>
      </c>
      <c r="AA88" s="202">
        <v>0.87</v>
      </c>
      <c r="AB88" s="202">
        <v>0</v>
      </c>
      <c r="AC88" s="202">
        <v>0.45</v>
      </c>
      <c r="AD88" s="202">
        <v>6.82</v>
      </c>
      <c r="AE88" s="202">
        <v>0</v>
      </c>
      <c r="AF88" s="202">
        <v>0</v>
      </c>
      <c r="AG88" s="202">
        <v>24.11</v>
      </c>
      <c r="AH88" s="202">
        <v>0</v>
      </c>
      <c r="AI88" s="202">
        <v>28.93</v>
      </c>
      <c r="AJ88" s="202">
        <v>0</v>
      </c>
      <c r="AK88" s="202">
        <v>57.6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11.28</v>
      </c>
      <c r="AS88" s="202">
        <v>18.149999999999999</v>
      </c>
      <c r="AT88" s="202">
        <v>10.44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5.99</v>
      </c>
      <c r="J89" s="202">
        <v>1.39</v>
      </c>
      <c r="K89" s="202">
        <v>3.12</v>
      </c>
      <c r="L89" s="202">
        <v>0</v>
      </c>
      <c r="M89" s="202">
        <v>0</v>
      </c>
      <c r="N89" s="202">
        <v>1.1499999999999999</v>
      </c>
      <c r="O89" s="202">
        <v>1.92</v>
      </c>
      <c r="P89" s="202">
        <v>2.37</v>
      </c>
      <c r="Q89" s="202">
        <v>0.2</v>
      </c>
      <c r="R89" s="202">
        <v>0.2</v>
      </c>
      <c r="S89" s="202">
        <v>0.25</v>
      </c>
      <c r="T89" s="202">
        <v>0</v>
      </c>
      <c r="U89" s="202">
        <v>12.57</v>
      </c>
      <c r="V89" s="202">
        <v>0.16</v>
      </c>
      <c r="W89" s="202">
        <v>0.44</v>
      </c>
      <c r="X89" s="202">
        <v>1.43</v>
      </c>
      <c r="Y89" s="202">
        <v>0</v>
      </c>
      <c r="Z89" s="202">
        <v>1.35</v>
      </c>
      <c r="AA89" s="202">
        <v>0.87</v>
      </c>
      <c r="AB89" s="202">
        <v>0</v>
      </c>
      <c r="AC89" s="202">
        <v>0.45</v>
      </c>
      <c r="AD89" s="202">
        <v>6.82</v>
      </c>
      <c r="AE89" s="202">
        <v>0</v>
      </c>
      <c r="AF89" s="202">
        <v>0</v>
      </c>
      <c r="AG89" s="202">
        <v>24.11</v>
      </c>
      <c r="AH89" s="202">
        <v>0</v>
      </c>
      <c r="AI89" s="202">
        <v>28.93</v>
      </c>
      <c r="AJ89" s="202">
        <v>0</v>
      </c>
      <c r="AK89" s="202">
        <v>57.6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11.28</v>
      </c>
      <c r="AS89" s="202">
        <v>18.149999999999999</v>
      </c>
      <c r="AT89" s="202">
        <v>10.44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5.99</v>
      </c>
      <c r="J90" s="202">
        <v>1.39</v>
      </c>
      <c r="K90" s="202">
        <v>3.12</v>
      </c>
      <c r="L90" s="202">
        <v>0</v>
      </c>
      <c r="M90" s="202">
        <v>0</v>
      </c>
      <c r="N90" s="202">
        <v>1.1499999999999999</v>
      </c>
      <c r="O90" s="202">
        <v>1.92</v>
      </c>
      <c r="P90" s="202">
        <v>2.37</v>
      </c>
      <c r="Q90" s="202">
        <v>0.2</v>
      </c>
      <c r="R90" s="202">
        <v>0.2</v>
      </c>
      <c r="S90" s="202">
        <v>0.25</v>
      </c>
      <c r="T90" s="202">
        <v>0</v>
      </c>
      <c r="U90" s="202">
        <v>12.57</v>
      </c>
      <c r="V90" s="202">
        <v>0.16</v>
      </c>
      <c r="W90" s="202">
        <v>0.44</v>
      </c>
      <c r="X90" s="202">
        <v>1.43</v>
      </c>
      <c r="Y90" s="202">
        <v>0</v>
      </c>
      <c r="Z90" s="202">
        <v>1.35</v>
      </c>
      <c r="AA90" s="202">
        <v>0.87</v>
      </c>
      <c r="AB90" s="202">
        <v>0</v>
      </c>
      <c r="AC90" s="202">
        <v>0.45</v>
      </c>
      <c r="AD90" s="202">
        <v>6.82</v>
      </c>
      <c r="AE90" s="202">
        <v>0</v>
      </c>
      <c r="AF90" s="202">
        <v>0</v>
      </c>
      <c r="AG90" s="202">
        <v>24.11</v>
      </c>
      <c r="AH90" s="202">
        <v>0</v>
      </c>
      <c r="AI90" s="202">
        <v>28.93</v>
      </c>
      <c r="AJ90" s="202">
        <v>0</v>
      </c>
      <c r="AK90" s="202">
        <v>57.6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11.28</v>
      </c>
      <c r="AS90" s="202">
        <v>18.149999999999999</v>
      </c>
      <c r="AT90" s="202">
        <v>10.44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5.99</v>
      </c>
      <c r="J91" s="202">
        <v>1.39</v>
      </c>
      <c r="K91" s="202">
        <v>42.88</v>
      </c>
      <c r="L91" s="202">
        <v>2.48</v>
      </c>
      <c r="M91" s="202">
        <v>0</v>
      </c>
      <c r="N91" s="202">
        <v>1.1499999999999999</v>
      </c>
      <c r="O91" s="202">
        <v>1.92</v>
      </c>
      <c r="P91" s="202">
        <v>2.37</v>
      </c>
      <c r="Q91" s="202">
        <v>0.2</v>
      </c>
      <c r="R91" s="202">
        <v>0.2</v>
      </c>
      <c r="S91" s="202">
        <v>0.25</v>
      </c>
      <c r="T91" s="202">
        <v>0</v>
      </c>
      <c r="U91" s="202">
        <v>12.57</v>
      </c>
      <c r="V91" s="202">
        <v>0</v>
      </c>
      <c r="W91" s="202">
        <v>0.44</v>
      </c>
      <c r="X91" s="202">
        <v>1.43</v>
      </c>
      <c r="Y91" s="202">
        <v>0</v>
      </c>
      <c r="Z91" s="202">
        <v>1.35</v>
      </c>
      <c r="AA91" s="202">
        <v>0.87</v>
      </c>
      <c r="AB91" s="202">
        <v>0</v>
      </c>
      <c r="AC91" s="202">
        <v>0.45</v>
      </c>
      <c r="AD91" s="202">
        <v>6.82</v>
      </c>
      <c r="AE91" s="202">
        <v>0</v>
      </c>
      <c r="AF91" s="202">
        <v>0</v>
      </c>
      <c r="AG91" s="202">
        <v>24.11</v>
      </c>
      <c r="AH91" s="202">
        <v>0</v>
      </c>
      <c r="AI91" s="202">
        <v>28.93</v>
      </c>
      <c r="AJ91" s="202">
        <v>0</v>
      </c>
      <c r="AK91" s="202">
        <v>57.6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11.34</v>
      </c>
      <c r="AS91" s="202">
        <v>18.149999999999999</v>
      </c>
      <c r="AT91" s="202">
        <v>10.44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5.99</v>
      </c>
      <c r="J92" s="202">
        <v>1.39</v>
      </c>
      <c r="K92" s="202">
        <v>62.84</v>
      </c>
      <c r="L92" s="202">
        <v>2.48</v>
      </c>
      <c r="M92" s="202">
        <v>0</v>
      </c>
      <c r="N92" s="202">
        <v>1.1499999999999999</v>
      </c>
      <c r="O92" s="202">
        <v>1.92</v>
      </c>
      <c r="P92" s="202">
        <v>2.37</v>
      </c>
      <c r="Q92" s="202">
        <v>0.2</v>
      </c>
      <c r="R92" s="202">
        <v>0.2</v>
      </c>
      <c r="S92" s="202">
        <v>0.25</v>
      </c>
      <c r="T92" s="202">
        <v>0</v>
      </c>
      <c r="U92" s="202">
        <v>12.57</v>
      </c>
      <c r="V92" s="202">
        <v>0.17</v>
      </c>
      <c r="W92" s="202">
        <v>0.44</v>
      </c>
      <c r="X92" s="202">
        <v>1.43</v>
      </c>
      <c r="Y92" s="202">
        <v>0</v>
      </c>
      <c r="Z92" s="202">
        <v>1.35</v>
      </c>
      <c r="AA92" s="202">
        <v>0.87</v>
      </c>
      <c r="AB92" s="202">
        <v>0</v>
      </c>
      <c r="AC92" s="202">
        <v>0.45</v>
      </c>
      <c r="AD92" s="202">
        <v>6.82</v>
      </c>
      <c r="AE92" s="202">
        <v>0</v>
      </c>
      <c r="AF92" s="202">
        <v>0</v>
      </c>
      <c r="AG92" s="202">
        <v>24.11</v>
      </c>
      <c r="AH92" s="202">
        <v>0</v>
      </c>
      <c r="AI92" s="202">
        <v>28.93</v>
      </c>
      <c r="AJ92" s="202">
        <v>0</v>
      </c>
      <c r="AK92" s="202">
        <v>57.6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11.39</v>
      </c>
      <c r="AS92" s="202">
        <v>18.149999999999999</v>
      </c>
      <c r="AT92" s="202">
        <v>10.44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5.99</v>
      </c>
      <c r="J93" s="202">
        <v>1.39</v>
      </c>
      <c r="K93" s="202">
        <v>62.84</v>
      </c>
      <c r="L93" s="202">
        <v>2.48</v>
      </c>
      <c r="M93" s="202">
        <v>0</v>
      </c>
      <c r="N93" s="202">
        <v>1.1499999999999999</v>
      </c>
      <c r="O93" s="202">
        <v>1.92</v>
      </c>
      <c r="P93" s="202">
        <v>2.37</v>
      </c>
      <c r="Q93" s="202">
        <v>0.2</v>
      </c>
      <c r="R93" s="202">
        <v>0.2</v>
      </c>
      <c r="S93" s="202">
        <v>0.25</v>
      </c>
      <c r="T93" s="202">
        <v>0</v>
      </c>
      <c r="U93" s="202">
        <v>12.57</v>
      </c>
      <c r="V93" s="202">
        <v>0.17</v>
      </c>
      <c r="W93" s="202">
        <v>0.44</v>
      </c>
      <c r="X93" s="202">
        <v>1.43</v>
      </c>
      <c r="Y93" s="202">
        <v>0</v>
      </c>
      <c r="Z93" s="202">
        <v>1.35</v>
      </c>
      <c r="AA93" s="202">
        <v>0.87</v>
      </c>
      <c r="AB93" s="202">
        <v>0</v>
      </c>
      <c r="AC93" s="202">
        <v>0.45</v>
      </c>
      <c r="AD93" s="202">
        <v>6.82</v>
      </c>
      <c r="AE93" s="202">
        <v>0</v>
      </c>
      <c r="AF93" s="202">
        <v>0</v>
      </c>
      <c r="AG93" s="202">
        <v>24.11</v>
      </c>
      <c r="AH93" s="202">
        <v>0</v>
      </c>
      <c r="AI93" s="202">
        <v>28.93</v>
      </c>
      <c r="AJ93" s="202">
        <v>0</v>
      </c>
      <c r="AK93" s="202">
        <v>57.6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11.39</v>
      </c>
      <c r="AS93" s="202">
        <v>18.149999999999999</v>
      </c>
      <c r="AT93" s="202">
        <v>10.44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5.99</v>
      </c>
      <c r="J94" s="202">
        <v>1.39</v>
      </c>
      <c r="K94" s="202">
        <v>62.84</v>
      </c>
      <c r="L94" s="202">
        <v>2.48</v>
      </c>
      <c r="M94" s="202">
        <v>0</v>
      </c>
      <c r="N94" s="202">
        <v>1.1499999999999999</v>
      </c>
      <c r="O94" s="202">
        <v>1.92</v>
      </c>
      <c r="P94" s="202">
        <v>2.37</v>
      </c>
      <c r="Q94" s="202">
        <v>0.2</v>
      </c>
      <c r="R94" s="202">
        <v>0.2</v>
      </c>
      <c r="S94" s="202">
        <v>0.25</v>
      </c>
      <c r="T94" s="202">
        <v>0</v>
      </c>
      <c r="U94" s="202">
        <v>12.57</v>
      </c>
      <c r="V94" s="202">
        <v>0.17</v>
      </c>
      <c r="W94" s="202">
        <v>0.44</v>
      </c>
      <c r="X94" s="202">
        <v>1.43</v>
      </c>
      <c r="Y94" s="202">
        <v>0</v>
      </c>
      <c r="Z94" s="202">
        <v>1.35</v>
      </c>
      <c r="AA94" s="202">
        <v>0.87</v>
      </c>
      <c r="AB94" s="202">
        <v>0</v>
      </c>
      <c r="AC94" s="202">
        <v>0.45</v>
      </c>
      <c r="AD94" s="202">
        <v>6.82</v>
      </c>
      <c r="AE94" s="202">
        <v>0</v>
      </c>
      <c r="AF94" s="202">
        <v>0</v>
      </c>
      <c r="AG94" s="202">
        <v>24.11</v>
      </c>
      <c r="AH94" s="202">
        <v>0</v>
      </c>
      <c r="AI94" s="202">
        <v>28.93</v>
      </c>
      <c r="AJ94" s="202">
        <v>0</v>
      </c>
      <c r="AK94" s="202">
        <v>57.6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11.39</v>
      </c>
      <c r="AS94" s="202">
        <v>18.149999999999999</v>
      </c>
      <c r="AT94" s="202">
        <v>10.44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5.99</v>
      </c>
      <c r="J95" s="202">
        <v>1.39</v>
      </c>
      <c r="K95" s="202">
        <v>62.84</v>
      </c>
      <c r="L95" s="202">
        <v>31.67</v>
      </c>
      <c r="M95" s="202">
        <v>0</v>
      </c>
      <c r="N95" s="202">
        <v>1.1499999999999999</v>
      </c>
      <c r="O95" s="202">
        <v>1.92</v>
      </c>
      <c r="P95" s="202">
        <v>2.37</v>
      </c>
      <c r="Q95" s="202">
        <v>0.2</v>
      </c>
      <c r="R95" s="202">
        <v>0.2</v>
      </c>
      <c r="S95" s="202">
        <v>0.25</v>
      </c>
      <c r="T95" s="202">
        <v>0</v>
      </c>
      <c r="U95" s="202">
        <v>12.57</v>
      </c>
      <c r="V95" s="202">
        <v>0.17</v>
      </c>
      <c r="W95" s="202">
        <v>0.44</v>
      </c>
      <c r="X95" s="202">
        <v>1.43</v>
      </c>
      <c r="Y95" s="202">
        <v>0</v>
      </c>
      <c r="Z95" s="202">
        <v>1.35</v>
      </c>
      <c r="AA95" s="202">
        <v>0.87</v>
      </c>
      <c r="AB95" s="202">
        <v>0</v>
      </c>
      <c r="AC95" s="202">
        <v>0.68</v>
      </c>
      <c r="AD95" s="202">
        <v>6.82</v>
      </c>
      <c r="AE95" s="202">
        <v>0</v>
      </c>
      <c r="AF95" s="202">
        <v>0</v>
      </c>
      <c r="AG95" s="202">
        <v>24.11</v>
      </c>
      <c r="AH95" s="202">
        <v>0</v>
      </c>
      <c r="AI95" s="202">
        <v>28.93</v>
      </c>
      <c r="AJ95" s="202">
        <v>0</v>
      </c>
      <c r="AK95" s="202">
        <v>57.6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11.39</v>
      </c>
      <c r="AS95" s="202">
        <v>18.149999999999999</v>
      </c>
      <c r="AT95" s="202">
        <v>10.44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5.99</v>
      </c>
      <c r="J96" s="202">
        <v>1.39</v>
      </c>
      <c r="K96" s="202">
        <v>62.84</v>
      </c>
      <c r="L96" s="202">
        <v>31.67</v>
      </c>
      <c r="M96" s="202">
        <v>0</v>
      </c>
      <c r="N96" s="202">
        <v>1.1499999999999999</v>
      </c>
      <c r="O96" s="202">
        <v>1.92</v>
      </c>
      <c r="P96" s="202">
        <v>2.37</v>
      </c>
      <c r="Q96" s="202">
        <v>0.2</v>
      </c>
      <c r="R96" s="202">
        <v>0.2</v>
      </c>
      <c r="S96" s="202">
        <v>0.25</v>
      </c>
      <c r="T96" s="202">
        <v>0</v>
      </c>
      <c r="U96" s="202">
        <v>12.57</v>
      </c>
      <c r="V96" s="202">
        <v>0.17</v>
      </c>
      <c r="W96" s="202">
        <v>0.44</v>
      </c>
      <c r="X96" s="202">
        <v>1.43</v>
      </c>
      <c r="Y96" s="202">
        <v>0</v>
      </c>
      <c r="Z96" s="202">
        <v>1.35</v>
      </c>
      <c r="AA96" s="202">
        <v>0.87</v>
      </c>
      <c r="AB96" s="202">
        <v>0</v>
      </c>
      <c r="AC96" s="202">
        <v>0.68</v>
      </c>
      <c r="AD96" s="202">
        <v>6.82</v>
      </c>
      <c r="AE96" s="202">
        <v>0</v>
      </c>
      <c r="AF96" s="202">
        <v>0</v>
      </c>
      <c r="AG96" s="202">
        <v>24.11</v>
      </c>
      <c r="AH96" s="202">
        <v>0</v>
      </c>
      <c r="AI96" s="202">
        <v>28.93</v>
      </c>
      <c r="AJ96" s="202">
        <v>0</v>
      </c>
      <c r="AK96" s="202">
        <v>57.6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11.44</v>
      </c>
      <c r="AS96" s="202">
        <v>18.149999999999999</v>
      </c>
      <c r="AT96" s="202">
        <v>10.44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5.99</v>
      </c>
      <c r="J97" s="202">
        <v>1.39</v>
      </c>
      <c r="K97" s="202">
        <v>62.84</v>
      </c>
      <c r="L97" s="202">
        <v>31.67</v>
      </c>
      <c r="M97" s="202">
        <v>0</v>
      </c>
      <c r="N97" s="202">
        <v>1.1499999999999999</v>
      </c>
      <c r="O97" s="202">
        <v>1.92</v>
      </c>
      <c r="P97" s="202">
        <v>2.37</v>
      </c>
      <c r="Q97" s="202">
        <v>0.2</v>
      </c>
      <c r="R97" s="202">
        <v>0.2</v>
      </c>
      <c r="S97" s="202">
        <v>0.25</v>
      </c>
      <c r="T97" s="202">
        <v>0</v>
      </c>
      <c r="U97" s="202">
        <v>12.57</v>
      </c>
      <c r="V97" s="202">
        <v>0.17</v>
      </c>
      <c r="W97" s="202">
        <v>0.44</v>
      </c>
      <c r="X97" s="202">
        <v>1.43</v>
      </c>
      <c r="Y97" s="202">
        <v>0</v>
      </c>
      <c r="Z97" s="202">
        <v>1.35</v>
      </c>
      <c r="AA97" s="202">
        <v>0.87</v>
      </c>
      <c r="AB97" s="202">
        <v>0</v>
      </c>
      <c r="AC97" s="202">
        <v>0.68</v>
      </c>
      <c r="AD97" s="202">
        <v>6.82</v>
      </c>
      <c r="AE97" s="202">
        <v>0</v>
      </c>
      <c r="AF97" s="202">
        <v>0</v>
      </c>
      <c r="AG97" s="202">
        <v>24.11</v>
      </c>
      <c r="AH97" s="202">
        <v>0</v>
      </c>
      <c r="AI97" s="202">
        <v>28.93</v>
      </c>
      <c r="AJ97" s="202">
        <v>0</v>
      </c>
      <c r="AK97" s="202">
        <v>57.6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11.44</v>
      </c>
      <c r="AS97" s="202">
        <v>18.149999999999999</v>
      </c>
      <c r="AT97" s="202">
        <v>10.44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5.99</v>
      </c>
      <c r="J98" s="202">
        <v>1.39</v>
      </c>
      <c r="K98" s="202">
        <v>62.84</v>
      </c>
      <c r="L98" s="202">
        <v>31.67</v>
      </c>
      <c r="M98" s="202">
        <v>0</v>
      </c>
      <c r="N98" s="202">
        <v>1.1499999999999999</v>
      </c>
      <c r="O98" s="202">
        <v>1.92</v>
      </c>
      <c r="P98" s="202">
        <v>2.37</v>
      </c>
      <c r="Q98" s="202">
        <v>0.2</v>
      </c>
      <c r="R98" s="202">
        <v>0.2</v>
      </c>
      <c r="S98" s="202">
        <v>0.25</v>
      </c>
      <c r="T98" s="202">
        <v>0</v>
      </c>
      <c r="U98" s="202">
        <v>12.57</v>
      </c>
      <c r="V98" s="202">
        <v>0.17</v>
      </c>
      <c r="W98" s="202">
        <v>0.44</v>
      </c>
      <c r="X98" s="202">
        <v>1.43</v>
      </c>
      <c r="Y98" s="202">
        <v>0</v>
      </c>
      <c r="Z98" s="202">
        <v>1.35</v>
      </c>
      <c r="AA98" s="202">
        <v>0.87</v>
      </c>
      <c r="AB98" s="202">
        <v>0</v>
      </c>
      <c r="AC98" s="202">
        <v>0.68</v>
      </c>
      <c r="AD98" s="202">
        <v>6.82</v>
      </c>
      <c r="AE98" s="202">
        <v>0</v>
      </c>
      <c r="AF98" s="202">
        <v>0</v>
      </c>
      <c r="AG98" s="202">
        <v>24.11</v>
      </c>
      <c r="AH98" s="202">
        <v>0</v>
      </c>
      <c r="AI98" s="202">
        <v>28.93</v>
      </c>
      <c r="AJ98" s="202">
        <v>0</v>
      </c>
      <c r="AK98" s="202">
        <v>57.6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11.44</v>
      </c>
      <c r="AS98" s="202">
        <v>18.149999999999999</v>
      </c>
      <c r="AT98" s="202">
        <v>10.44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0.14376000000000017</v>
      </c>
      <c r="J99">
        <f t="shared" si="0"/>
        <v>3.3360000000000001E-2</v>
      </c>
      <c r="K99">
        <f t="shared" si="0"/>
        <v>0.54783749999999976</v>
      </c>
      <c r="L99">
        <f t="shared" si="0"/>
        <v>0.33752500000000024</v>
      </c>
      <c r="M99">
        <f t="shared" si="0"/>
        <v>0</v>
      </c>
      <c r="N99">
        <f t="shared" si="0"/>
        <v>2.782000000000005E-2</v>
      </c>
      <c r="O99">
        <f t="shared" si="0"/>
        <v>4.6079999999999934E-2</v>
      </c>
      <c r="P99">
        <f t="shared" si="0"/>
        <v>5.698500000000007E-2</v>
      </c>
      <c r="Q99">
        <f t="shared" si="0"/>
        <v>1.5625000000000049E-2</v>
      </c>
      <c r="R99">
        <f t="shared" si="0"/>
        <v>3.7862499999999903E-2</v>
      </c>
      <c r="S99">
        <f t="shared" si="0"/>
        <v>1.9650000000000004E-2</v>
      </c>
      <c r="T99">
        <f t="shared" si="0"/>
        <v>0</v>
      </c>
      <c r="U99">
        <f t="shared" si="0"/>
        <v>0.30358500000000016</v>
      </c>
      <c r="V99">
        <f t="shared" si="0"/>
        <v>1.5542499999999957E-2</v>
      </c>
      <c r="W99">
        <f t="shared" si="0"/>
        <v>3.658999999999997E-2</v>
      </c>
      <c r="X99">
        <f t="shared" si="0"/>
        <v>0.12530750000000015</v>
      </c>
      <c r="Y99">
        <f t="shared" si="0"/>
        <v>0</v>
      </c>
      <c r="Z99">
        <f t="shared" si="0"/>
        <v>0.13670500000000044</v>
      </c>
      <c r="AA99">
        <f t="shared" si="0"/>
        <v>7.410500000000006E-2</v>
      </c>
      <c r="AB99">
        <f t="shared" si="0"/>
        <v>0</v>
      </c>
      <c r="AC99">
        <f t="shared" si="0"/>
        <v>1.4365000000000022E-2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1.366E-2</v>
      </c>
      <c r="AI99">
        <f t="shared" si="0"/>
        <v>0.69431999999999927</v>
      </c>
      <c r="AJ99">
        <f t="shared" si="0"/>
        <v>0</v>
      </c>
      <c r="AK99">
        <f t="shared" si="0"/>
        <v>1.382400000000001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0.26985250000000016</v>
      </c>
      <c r="AS99">
        <f t="shared" si="0"/>
        <v>0.43356000000000067</v>
      </c>
      <c r="AT99">
        <f t="shared" si="0"/>
        <v>0.25056000000000062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9.09</v>
      </c>
      <c r="AH3" s="202">
        <v>0</v>
      </c>
      <c r="AI3" s="202">
        <v>10.91</v>
      </c>
      <c r="AJ3" s="202">
        <v>0</v>
      </c>
      <c r="AK3" s="202">
        <v>5.84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9.09</v>
      </c>
      <c r="AH4" s="202">
        <v>0</v>
      </c>
      <c r="AI4" s="202">
        <v>10.91</v>
      </c>
      <c r="AJ4" s="202">
        <v>0</v>
      </c>
      <c r="AK4" s="202">
        <v>5.84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9.09</v>
      </c>
      <c r="AH5" s="202">
        <v>0</v>
      </c>
      <c r="AI5" s="202">
        <v>10.91</v>
      </c>
      <c r="AJ5" s="202">
        <v>0</v>
      </c>
      <c r="AK5" s="202">
        <v>5.84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9.09</v>
      </c>
      <c r="AH6" s="202">
        <v>0</v>
      </c>
      <c r="AI6" s="202">
        <v>10.91</v>
      </c>
      <c r="AJ6" s="202">
        <v>0</v>
      </c>
      <c r="AK6" s="202">
        <v>5.84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9.09</v>
      </c>
      <c r="AH7" s="202">
        <v>0</v>
      </c>
      <c r="AI7" s="202">
        <v>10.91</v>
      </c>
      <c r="AJ7" s="202">
        <v>0</v>
      </c>
      <c r="AK7" s="202">
        <v>5.84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9.09</v>
      </c>
      <c r="AH8" s="202">
        <v>0</v>
      </c>
      <c r="AI8" s="202">
        <v>10.91</v>
      </c>
      <c r="AJ8" s="202">
        <v>0</v>
      </c>
      <c r="AK8" s="202">
        <v>5.84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9.09</v>
      </c>
      <c r="AH9" s="202">
        <v>0</v>
      </c>
      <c r="AI9" s="202">
        <v>10.91</v>
      </c>
      <c r="AJ9" s="202">
        <v>0</v>
      </c>
      <c r="AK9" s="202">
        <v>5.84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9.09</v>
      </c>
      <c r="AH10" s="202">
        <v>0</v>
      </c>
      <c r="AI10" s="202">
        <v>10.91</v>
      </c>
      <c r="AJ10" s="202">
        <v>0</v>
      </c>
      <c r="AK10" s="202">
        <v>5.84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9.09</v>
      </c>
      <c r="AH11" s="202">
        <v>0</v>
      </c>
      <c r="AI11" s="202">
        <v>10.91</v>
      </c>
      <c r="AJ11" s="202">
        <v>0</v>
      </c>
      <c r="AK11" s="202">
        <v>5.84</v>
      </c>
      <c r="AL11" s="202">
        <v>0</v>
      </c>
      <c r="AM11" s="202">
        <v>0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9.09</v>
      </c>
      <c r="AH12" s="202">
        <v>0</v>
      </c>
      <c r="AI12" s="202">
        <v>10.91</v>
      </c>
      <c r="AJ12" s="202">
        <v>0</v>
      </c>
      <c r="AK12" s="202">
        <v>5.84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9.09</v>
      </c>
      <c r="AH13" s="202">
        <v>0</v>
      </c>
      <c r="AI13" s="202">
        <v>10.91</v>
      </c>
      <c r="AJ13" s="202">
        <v>0</v>
      </c>
      <c r="AK13" s="202">
        <v>5.84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9.09</v>
      </c>
      <c r="AH14" s="202">
        <v>0</v>
      </c>
      <c r="AI14" s="202">
        <v>10.91</v>
      </c>
      <c r="AJ14" s="202">
        <v>0</v>
      </c>
      <c r="AK14" s="202">
        <v>5.84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9.09</v>
      </c>
      <c r="AH15" s="202">
        <v>0</v>
      </c>
      <c r="AI15" s="202">
        <v>10.91</v>
      </c>
      <c r="AJ15" s="202">
        <v>0</v>
      </c>
      <c r="AK15" s="202">
        <v>5.84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9.09</v>
      </c>
      <c r="AH16" s="202">
        <v>0</v>
      </c>
      <c r="AI16" s="202">
        <v>10.91</v>
      </c>
      <c r="AJ16" s="202">
        <v>0</v>
      </c>
      <c r="AK16" s="202">
        <v>5.84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9.09</v>
      </c>
      <c r="AH17" s="202">
        <v>0</v>
      </c>
      <c r="AI17" s="202">
        <v>10.91</v>
      </c>
      <c r="AJ17" s="202">
        <v>0</v>
      </c>
      <c r="AK17" s="202">
        <v>5.84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9.09</v>
      </c>
      <c r="AH18" s="202">
        <v>0</v>
      </c>
      <c r="AI18" s="202">
        <v>10.91</v>
      </c>
      <c r="AJ18" s="202">
        <v>0</v>
      </c>
      <c r="AK18" s="202">
        <v>5.84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9.09</v>
      </c>
      <c r="AH19" s="202">
        <v>0</v>
      </c>
      <c r="AI19" s="202">
        <v>10.91</v>
      </c>
      <c r="AJ19" s="202">
        <v>0</v>
      </c>
      <c r="AK19" s="202">
        <v>5.84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9.09</v>
      </c>
      <c r="AH20" s="202">
        <v>0</v>
      </c>
      <c r="AI20" s="202">
        <v>10.91</v>
      </c>
      <c r="AJ20" s="202">
        <v>0</v>
      </c>
      <c r="AK20" s="202">
        <v>5.84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9.09</v>
      </c>
      <c r="AH21" s="202">
        <v>0</v>
      </c>
      <c r="AI21" s="202">
        <v>10.91</v>
      </c>
      <c r="AJ21" s="202">
        <v>0</v>
      </c>
      <c r="AK21" s="202">
        <v>5.84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9.09</v>
      </c>
      <c r="AH22" s="202">
        <v>0</v>
      </c>
      <c r="AI22" s="202">
        <v>10.91</v>
      </c>
      <c r="AJ22" s="202">
        <v>0</v>
      </c>
      <c r="AK22" s="202">
        <v>5.84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9.09</v>
      </c>
      <c r="AH23" s="202">
        <v>0</v>
      </c>
      <c r="AI23" s="202">
        <v>10.91</v>
      </c>
      <c r="AJ23" s="202">
        <v>0</v>
      </c>
      <c r="AK23" s="202">
        <v>5.84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9.09</v>
      </c>
      <c r="AH24" s="202">
        <v>0</v>
      </c>
      <c r="AI24" s="202">
        <v>10.91</v>
      </c>
      <c r="AJ24" s="202">
        <v>0</v>
      </c>
      <c r="AK24" s="202">
        <v>5.84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9.09</v>
      </c>
      <c r="AH25" s="202">
        <v>0</v>
      </c>
      <c r="AI25" s="202">
        <v>10.91</v>
      </c>
      <c r="AJ25" s="202">
        <v>0</v>
      </c>
      <c r="AK25" s="202">
        <v>5.84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9.09</v>
      </c>
      <c r="AH26" s="202">
        <v>0</v>
      </c>
      <c r="AI26" s="202">
        <v>10.91</v>
      </c>
      <c r="AJ26" s="202">
        <v>0</v>
      </c>
      <c r="AK26" s="202">
        <v>5.84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9.09</v>
      </c>
      <c r="AH27" s="202">
        <v>0</v>
      </c>
      <c r="AI27" s="202">
        <v>10.91</v>
      </c>
      <c r="AJ27" s="202">
        <v>0</v>
      </c>
      <c r="AK27" s="202">
        <v>5.84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9.09</v>
      </c>
      <c r="AH28" s="202">
        <v>0</v>
      </c>
      <c r="AI28" s="202">
        <v>10.91</v>
      </c>
      <c r="AJ28" s="202">
        <v>0</v>
      </c>
      <c r="AK28" s="202">
        <v>5.84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9.09</v>
      </c>
      <c r="AH29" s="202">
        <v>0</v>
      </c>
      <c r="AI29" s="202">
        <v>10.91</v>
      </c>
      <c r="AJ29" s="202">
        <v>0</v>
      </c>
      <c r="AK29" s="202">
        <v>5.84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9.09</v>
      </c>
      <c r="AH30" s="202">
        <v>0</v>
      </c>
      <c r="AI30" s="202">
        <v>10.91</v>
      </c>
      <c r="AJ30" s="202">
        <v>0</v>
      </c>
      <c r="AK30" s="202">
        <v>5.84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9.09</v>
      </c>
      <c r="AH31" s="202">
        <v>0</v>
      </c>
      <c r="AI31" s="202">
        <v>10.91</v>
      </c>
      <c r="AJ31" s="202">
        <v>0</v>
      </c>
      <c r="AK31" s="202">
        <v>5.84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9.09</v>
      </c>
      <c r="AH32" s="202">
        <v>0</v>
      </c>
      <c r="AI32" s="202">
        <v>10.91</v>
      </c>
      <c r="AJ32" s="202">
        <v>0</v>
      </c>
      <c r="AK32" s="202">
        <v>5.84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9.09</v>
      </c>
      <c r="AH33" s="202">
        <v>0</v>
      </c>
      <c r="AI33" s="202">
        <v>10.91</v>
      </c>
      <c r="AJ33" s="202">
        <v>0</v>
      </c>
      <c r="AK33" s="202">
        <v>5.84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9.09</v>
      </c>
      <c r="AH34" s="202">
        <v>0</v>
      </c>
      <c r="AI34" s="202">
        <v>10.91</v>
      </c>
      <c r="AJ34" s="202">
        <v>0</v>
      </c>
      <c r="AK34" s="202">
        <v>5.84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9.09</v>
      </c>
      <c r="AH35" s="202">
        <v>0</v>
      </c>
      <c r="AI35" s="202">
        <v>10.91</v>
      </c>
      <c r="AJ35" s="202">
        <v>0</v>
      </c>
      <c r="AK35" s="202">
        <v>5.84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9.09</v>
      </c>
      <c r="AH36" s="202">
        <v>0</v>
      </c>
      <c r="AI36" s="202">
        <v>10.91</v>
      </c>
      <c r="AJ36" s="202">
        <v>0</v>
      </c>
      <c r="AK36" s="202">
        <v>5.84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9.09</v>
      </c>
      <c r="AH37" s="202">
        <v>0</v>
      </c>
      <c r="AI37" s="202">
        <v>10.91</v>
      </c>
      <c r="AJ37" s="202">
        <v>0</v>
      </c>
      <c r="AK37" s="202">
        <v>5.84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9.09</v>
      </c>
      <c r="AH38" s="202">
        <v>0</v>
      </c>
      <c r="AI38" s="202">
        <v>10.91</v>
      </c>
      <c r="AJ38" s="202">
        <v>0</v>
      </c>
      <c r="AK38" s="202">
        <v>5.84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9.09</v>
      </c>
      <c r="AH39" s="202">
        <v>0</v>
      </c>
      <c r="AI39" s="202">
        <v>10.91</v>
      </c>
      <c r="AJ39" s="202">
        <v>0</v>
      </c>
      <c r="AK39" s="202">
        <v>5.84</v>
      </c>
      <c r="AL39" s="202">
        <v>0</v>
      </c>
      <c r="AM39" s="202">
        <v>0</v>
      </c>
      <c r="AN39" s="202">
        <v>0</v>
      </c>
      <c r="AO39" s="202">
        <v>18.420000000000002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9.09</v>
      </c>
      <c r="AH40" s="202">
        <v>0</v>
      </c>
      <c r="AI40" s="202">
        <v>10.91</v>
      </c>
      <c r="AJ40" s="202">
        <v>0</v>
      </c>
      <c r="AK40" s="202">
        <v>5.84</v>
      </c>
      <c r="AL40" s="202">
        <v>0</v>
      </c>
      <c r="AM40" s="202">
        <v>0</v>
      </c>
      <c r="AN40" s="202">
        <v>0</v>
      </c>
      <c r="AO40" s="202">
        <v>18.420000000000002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9.09</v>
      </c>
      <c r="AH41" s="202">
        <v>1.21</v>
      </c>
      <c r="AI41" s="202">
        <v>10.91</v>
      </c>
      <c r="AJ41" s="202">
        <v>0</v>
      </c>
      <c r="AK41" s="202">
        <v>5.84</v>
      </c>
      <c r="AL41" s="202">
        <v>0</v>
      </c>
      <c r="AM41" s="202">
        <v>0</v>
      </c>
      <c r="AN41" s="202">
        <v>0</v>
      </c>
      <c r="AO41" s="202">
        <v>18.420000000000002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9.09</v>
      </c>
      <c r="AH42" s="202">
        <v>1.21</v>
      </c>
      <c r="AI42" s="202">
        <v>10.91</v>
      </c>
      <c r="AJ42" s="202">
        <v>0</v>
      </c>
      <c r="AK42" s="202">
        <v>5.84</v>
      </c>
      <c r="AL42" s="202">
        <v>0</v>
      </c>
      <c r="AM42" s="202">
        <v>0</v>
      </c>
      <c r="AN42" s="202">
        <v>0</v>
      </c>
      <c r="AO42" s="202">
        <v>18.420000000000002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9.09</v>
      </c>
      <c r="AH43" s="202">
        <v>2.42</v>
      </c>
      <c r="AI43" s="202">
        <v>10.91</v>
      </c>
      <c r="AJ43" s="202">
        <v>0</v>
      </c>
      <c r="AK43" s="202">
        <v>5.84</v>
      </c>
      <c r="AL43" s="202">
        <v>0</v>
      </c>
      <c r="AM43" s="202">
        <v>0</v>
      </c>
      <c r="AN43" s="202">
        <v>0</v>
      </c>
      <c r="AO43" s="202">
        <v>18.420000000000002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9.09</v>
      </c>
      <c r="AH44" s="202">
        <v>2.42</v>
      </c>
      <c r="AI44" s="202">
        <v>10.91</v>
      </c>
      <c r="AJ44" s="202">
        <v>0</v>
      </c>
      <c r="AK44" s="202">
        <v>5.84</v>
      </c>
      <c r="AL44" s="202">
        <v>0</v>
      </c>
      <c r="AM44" s="202">
        <v>0</v>
      </c>
      <c r="AN44" s="202">
        <v>0</v>
      </c>
      <c r="AO44" s="202">
        <v>18.420000000000002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9.09</v>
      </c>
      <c r="AH45" s="202">
        <v>3.64</v>
      </c>
      <c r="AI45" s="202">
        <v>10.91</v>
      </c>
      <c r="AJ45" s="202">
        <v>0</v>
      </c>
      <c r="AK45" s="202">
        <v>5.84</v>
      </c>
      <c r="AL45" s="202">
        <v>0</v>
      </c>
      <c r="AM45" s="202">
        <v>0</v>
      </c>
      <c r="AN45" s="202">
        <v>0</v>
      </c>
      <c r="AO45" s="202">
        <v>18.420000000000002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9.09</v>
      </c>
      <c r="AH46" s="202">
        <v>4.8499999999999996</v>
      </c>
      <c r="AI46" s="202">
        <v>10.91</v>
      </c>
      <c r="AJ46" s="202">
        <v>0</v>
      </c>
      <c r="AK46" s="202">
        <v>5.84</v>
      </c>
      <c r="AL46" s="202">
        <v>0</v>
      </c>
      <c r="AM46" s="202">
        <v>0</v>
      </c>
      <c r="AN46" s="202">
        <v>0</v>
      </c>
      <c r="AO46" s="202">
        <v>18.420000000000002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9.09</v>
      </c>
      <c r="AH47" s="202">
        <v>4.8499999999999996</v>
      </c>
      <c r="AI47" s="202">
        <v>10.91</v>
      </c>
      <c r="AJ47" s="202">
        <v>0</v>
      </c>
      <c r="AK47" s="202">
        <v>5.84</v>
      </c>
      <c r="AL47" s="202">
        <v>0</v>
      </c>
      <c r="AM47" s="202">
        <v>0</v>
      </c>
      <c r="AN47" s="202">
        <v>0</v>
      </c>
      <c r="AO47" s="202">
        <v>18.420000000000002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9.09</v>
      </c>
      <c r="AH48" s="202">
        <v>0</v>
      </c>
      <c r="AI48" s="202">
        <v>10.91</v>
      </c>
      <c r="AJ48" s="202">
        <v>0</v>
      </c>
      <c r="AK48" s="202">
        <v>5.84</v>
      </c>
      <c r="AL48" s="202">
        <v>0</v>
      </c>
      <c r="AM48" s="202">
        <v>0</v>
      </c>
      <c r="AN48" s="202">
        <v>0</v>
      </c>
      <c r="AO48" s="202">
        <v>18.420000000000002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9.09</v>
      </c>
      <c r="AH49" s="202">
        <v>0</v>
      </c>
      <c r="AI49" s="202">
        <v>10.91</v>
      </c>
      <c r="AJ49" s="202">
        <v>0</v>
      </c>
      <c r="AK49" s="202">
        <v>5.84</v>
      </c>
      <c r="AL49" s="202">
        <v>0</v>
      </c>
      <c r="AM49" s="202">
        <v>0</v>
      </c>
      <c r="AN49" s="202">
        <v>0</v>
      </c>
      <c r="AO49" s="202">
        <v>18.420000000000002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9.09</v>
      </c>
      <c r="AH50" s="202">
        <v>0</v>
      </c>
      <c r="AI50" s="202">
        <v>10.91</v>
      </c>
      <c r="AJ50" s="202">
        <v>0</v>
      </c>
      <c r="AK50" s="202">
        <v>5.84</v>
      </c>
      <c r="AL50" s="202">
        <v>0</v>
      </c>
      <c r="AM50" s="202">
        <v>0</v>
      </c>
      <c r="AN50" s="202">
        <v>0</v>
      </c>
      <c r="AO50" s="202">
        <v>18.420000000000002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9.09</v>
      </c>
      <c r="AH51" s="202">
        <v>0</v>
      </c>
      <c r="AI51" s="202">
        <v>10.91</v>
      </c>
      <c r="AJ51" s="202">
        <v>0</v>
      </c>
      <c r="AK51" s="202">
        <v>5.84</v>
      </c>
      <c r="AL51" s="202">
        <v>0</v>
      </c>
      <c r="AM51" s="202">
        <v>0</v>
      </c>
      <c r="AN51" s="202">
        <v>0</v>
      </c>
      <c r="AO51" s="202">
        <v>18.059999999999999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9.09</v>
      </c>
      <c r="AH52" s="202">
        <v>0</v>
      </c>
      <c r="AI52" s="202">
        <v>10.91</v>
      </c>
      <c r="AJ52" s="202">
        <v>0</v>
      </c>
      <c r="AK52" s="202">
        <v>5.84</v>
      </c>
      <c r="AL52" s="202">
        <v>0</v>
      </c>
      <c r="AM52" s="202">
        <v>0</v>
      </c>
      <c r="AN52" s="202">
        <v>0</v>
      </c>
      <c r="AO52" s="202">
        <v>18.059999999999999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9.09</v>
      </c>
      <c r="AH53" s="202">
        <v>0</v>
      </c>
      <c r="AI53" s="202">
        <v>10.91</v>
      </c>
      <c r="AJ53" s="202">
        <v>0</v>
      </c>
      <c r="AK53" s="202">
        <v>5.84</v>
      </c>
      <c r="AL53" s="202">
        <v>0</v>
      </c>
      <c r="AM53" s="202">
        <v>0</v>
      </c>
      <c r="AN53" s="202">
        <v>0</v>
      </c>
      <c r="AO53" s="202">
        <v>18.059999999999999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9.09</v>
      </c>
      <c r="AH54" s="202">
        <v>0</v>
      </c>
      <c r="AI54" s="202">
        <v>10.91</v>
      </c>
      <c r="AJ54" s="202">
        <v>0</v>
      </c>
      <c r="AK54" s="202">
        <v>5.84</v>
      </c>
      <c r="AL54" s="202">
        <v>0</v>
      </c>
      <c r="AM54" s="202">
        <v>0</v>
      </c>
      <c r="AN54" s="202">
        <v>0</v>
      </c>
      <c r="AO54" s="202">
        <v>18.059999999999999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9.09</v>
      </c>
      <c r="AH55" s="202">
        <v>0</v>
      </c>
      <c r="AI55" s="202">
        <v>10.91</v>
      </c>
      <c r="AJ55" s="202">
        <v>0</v>
      </c>
      <c r="AK55" s="202">
        <v>5.84</v>
      </c>
      <c r="AL55" s="202">
        <v>0</v>
      </c>
      <c r="AM55" s="202">
        <v>0</v>
      </c>
      <c r="AN55" s="202">
        <v>0</v>
      </c>
      <c r="AO55" s="202">
        <v>18.059999999999999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9.09</v>
      </c>
      <c r="AH56" s="202">
        <v>0</v>
      </c>
      <c r="AI56" s="202">
        <v>10.91</v>
      </c>
      <c r="AJ56" s="202">
        <v>0</v>
      </c>
      <c r="AK56" s="202">
        <v>5.84</v>
      </c>
      <c r="AL56" s="202">
        <v>0</v>
      </c>
      <c r="AM56" s="202">
        <v>0</v>
      </c>
      <c r="AN56" s="202">
        <v>0</v>
      </c>
      <c r="AO56" s="202">
        <v>18.059999999999999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9.09</v>
      </c>
      <c r="AH57" s="202">
        <v>0</v>
      </c>
      <c r="AI57" s="202">
        <v>10.91</v>
      </c>
      <c r="AJ57" s="202">
        <v>0</v>
      </c>
      <c r="AK57" s="202">
        <v>5.84</v>
      </c>
      <c r="AL57" s="202">
        <v>0</v>
      </c>
      <c r="AM57" s="202">
        <v>0</v>
      </c>
      <c r="AN57" s="202">
        <v>0</v>
      </c>
      <c r="AO57" s="202">
        <v>18.059999999999999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9.09</v>
      </c>
      <c r="AH58" s="202">
        <v>0</v>
      </c>
      <c r="AI58" s="202">
        <v>10.91</v>
      </c>
      <c r="AJ58" s="202">
        <v>0</v>
      </c>
      <c r="AK58" s="202">
        <v>5.84</v>
      </c>
      <c r="AL58" s="202">
        <v>0</v>
      </c>
      <c r="AM58" s="202">
        <v>0</v>
      </c>
      <c r="AN58" s="202">
        <v>0</v>
      </c>
      <c r="AO58" s="202">
        <v>18.059999999999999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9.09</v>
      </c>
      <c r="AH59" s="202">
        <v>0</v>
      </c>
      <c r="AI59" s="202">
        <v>10.91</v>
      </c>
      <c r="AJ59" s="202">
        <v>0</v>
      </c>
      <c r="AK59" s="202">
        <v>5.84</v>
      </c>
      <c r="AL59" s="202">
        <v>0</v>
      </c>
      <c r="AM59" s="202">
        <v>0</v>
      </c>
      <c r="AN59" s="202">
        <v>0</v>
      </c>
      <c r="AO59" s="202">
        <v>18.059999999999999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9.09</v>
      </c>
      <c r="AH60" s="202">
        <v>0</v>
      </c>
      <c r="AI60" s="202">
        <v>10.91</v>
      </c>
      <c r="AJ60" s="202">
        <v>0</v>
      </c>
      <c r="AK60" s="202">
        <v>5.84</v>
      </c>
      <c r="AL60" s="202">
        <v>0</v>
      </c>
      <c r="AM60" s="202">
        <v>0</v>
      </c>
      <c r="AN60" s="202">
        <v>0</v>
      </c>
      <c r="AO60" s="202">
        <v>18.059999999999999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9.09</v>
      </c>
      <c r="AH61" s="202">
        <v>0</v>
      </c>
      <c r="AI61" s="202">
        <v>10.91</v>
      </c>
      <c r="AJ61" s="202">
        <v>0</v>
      </c>
      <c r="AK61" s="202">
        <v>5.84</v>
      </c>
      <c r="AL61" s="202">
        <v>0</v>
      </c>
      <c r="AM61" s="202">
        <v>0</v>
      </c>
      <c r="AN61" s="202">
        <v>0</v>
      </c>
      <c r="AO61" s="202">
        <v>18.059999999999999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9.09</v>
      </c>
      <c r="AH62" s="202">
        <v>0</v>
      </c>
      <c r="AI62" s="202">
        <v>10.91</v>
      </c>
      <c r="AJ62" s="202">
        <v>0</v>
      </c>
      <c r="AK62" s="202">
        <v>5.84</v>
      </c>
      <c r="AL62" s="202">
        <v>0</v>
      </c>
      <c r="AM62" s="202">
        <v>0</v>
      </c>
      <c r="AN62" s="202">
        <v>0</v>
      </c>
      <c r="AO62" s="202">
        <v>18.059999999999999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9.09</v>
      </c>
      <c r="AH63" s="202">
        <v>0</v>
      </c>
      <c r="AI63" s="202">
        <v>10.91</v>
      </c>
      <c r="AJ63" s="202">
        <v>0</v>
      </c>
      <c r="AK63" s="202">
        <v>5.84</v>
      </c>
      <c r="AL63" s="202">
        <v>0</v>
      </c>
      <c r="AM63" s="202">
        <v>0</v>
      </c>
      <c r="AN63" s="202">
        <v>0</v>
      </c>
      <c r="AO63" s="202">
        <v>18.059999999999999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9.09</v>
      </c>
      <c r="AH64" s="202">
        <v>0</v>
      </c>
      <c r="AI64" s="202">
        <v>10.91</v>
      </c>
      <c r="AJ64" s="202">
        <v>0</v>
      </c>
      <c r="AK64" s="202">
        <v>5.84</v>
      </c>
      <c r="AL64" s="202">
        <v>0</v>
      </c>
      <c r="AM64" s="202">
        <v>0</v>
      </c>
      <c r="AN64" s="202">
        <v>0</v>
      </c>
      <c r="AO64" s="202">
        <v>18.059999999999999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9.09</v>
      </c>
      <c r="AH65" s="202">
        <v>0</v>
      </c>
      <c r="AI65" s="202">
        <v>10.91</v>
      </c>
      <c r="AJ65" s="202">
        <v>0</v>
      </c>
      <c r="AK65" s="202">
        <v>5.84</v>
      </c>
      <c r="AL65" s="202">
        <v>0</v>
      </c>
      <c r="AM65" s="202">
        <v>0</v>
      </c>
      <c r="AN65" s="202">
        <v>0</v>
      </c>
      <c r="AO65" s="202">
        <v>18.059999999999999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9.09</v>
      </c>
      <c r="AH66" s="202">
        <v>0</v>
      </c>
      <c r="AI66" s="202">
        <v>10.91</v>
      </c>
      <c r="AJ66" s="202">
        <v>0</v>
      </c>
      <c r="AK66" s="202">
        <v>5.84</v>
      </c>
      <c r="AL66" s="202">
        <v>0</v>
      </c>
      <c r="AM66" s="202">
        <v>0</v>
      </c>
      <c r="AN66" s="202">
        <v>0</v>
      </c>
      <c r="AO66" s="202">
        <v>18.059999999999999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9.09</v>
      </c>
      <c r="AH67" s="202">
        <v>0</v>
      </c>
      <c r="AI67" s="202">
        <v>10.91</v>
      </c>
      <c r="AJ67" s="202">
        <v>0</v>
      </c>
      <c r="AK67" s="202">
        <v>5.84</v>
      </c>
      <c r="AL67" s="202">
        <v>0</v>
      </c>
      <c r="AM67" s="202">
        <v>0</v>
      </c>
      <c r="AN67" s="202">
        <v>0</v>
      </c>
      <c r="AO67" s="202">
        <v>18.059999999999999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9.09</v>
      </c>
      <c r="AH68" s="202">
        <v>0</v>
      </c>
      <c r="AI68" s="202">
        <v>10.91</v>
      </c>
      <c r="AJ68" s="202">
        <v>0</v>
      </c>
      <c r="AK68" s="202">
        <v>5.84</v>
      </c>
      <c r="AL68" s="202">
        <v>0</v>
      </c>
      <c r="AM68" s="202">
        <v>0</v>
      </c>
      <c r="AN68" s="202">
        <v>0</v>
      </c>
      <c r="AO68" s="202">
        <v>18.059999999999999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9.09</v>
      </c>
      <c r="AH69" s="202">
        <v>0</v>
      </c>
      <c r="AI69" s="202">
        <v>10.91</v>
      </c>
      <c r="AJ69" s="202">
        <v>0</v>
      </c>
      <c r="AK69" s="202">
        <v>5.84</v>
      </c>
      <c r="AL69" s="202">
        <v>0</v>
      </c>
      <c r="AM69" s="202">
        <v>0</v>
      </c>
      <c r="AN69" s="202">
        <v>0</v>
      </c>
      <c r="AO69" s="202">
        <v>18.059999999999999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9.09</v>
      </c>
      <c r="AH70" s="202">
        <v>0</v>
      </c>
      <c r="AI70" s="202">
        <v>10.91</v>
      </c>
      <c r="AJ70" s="202">
        <v>0</v>
      </c>
      <c r="AK70" s="202">
        <v>5.84</v>
      </c>
      <c r="AL70" s="202">
        <v>0</v>
      </c>
      <c r="AM70" s="202">
        <v>0</v>
      </c>
      <c r="AN70" s="202">
        <v>0</v>
      </c>
      <c r="AO70" s="202">
        <v>18.059999999999999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9.09</v>
      </c>
      <c r="AH71" s="202">
        <v>0</v>
      </c>
      <c r="AI71" s="202">
        <v>10.91</v>
      </c>
      <c r="AJ71" s="202">
        <v>0</v>
      </c>
      <c r="AK71" s="202">
        <v>5.84</v>
      </c>
      <c r="AL71" s="202">
        <v>0</v>
      </c>
      <c r="AM71" s="202">
        <v>0</v>
      </c>
      <c r="AN71" s="202">
        <v>0</v>
      </c>
      <c r="AO71" s="202">
        <v>18.059999999999999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9.09</v>
      </c>
      <c r="AH72" s="202">
        <v>0</v>
      </c>
      <c r="AI72" s="202">
        <v>10.91</v>
      </c>
      <c r="AJ72" s="202">
        <v>0</v>
      </c>
      <c r="AK72" s="202">
        <v>5.84</v>
      </c>
      <c r="AL72" s="202">
        <v>0</v>
      </c>
      <c r="AM72" s="202">
        <v>0</v>
      </c>
      <c r="AN72" s="202">
        <v>0</v>
      </c>
      <c r="AO72" s="202">
        <v>18.059999999999999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9.09</v>
      </c>
      <c r="AH73" s="202">
        <v>0</v>
      </c>
      <c r="AI73" s="202">
        <v>10.91</v>
      </c>
      <c r="AJ73" s="202">
        <v>0</v>
      </c>
      <c r="AK73" s="202">
        <v>5.84</v>
      </c>
      <c r="AL73" s="202">
        <v>0</v>
      </c>
      <c r="AM73" s="202">
        <v>0</v>
      </c>
      <c r="AN73" s="202">
        <v>0</v>
      </c>
      <c r="AO73" s="202">
        <v>18.059999999999999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9.09</v>
      </c>
      <c r="AH74" s="202">
        <v>0</v>
      </c>
      <c r="AI74" s="202">
        <v>10.91</v>
      </c>
      <c r="AJ74" s="202">
        <v>0</v>
      </c>
      <c r="AK74" s="202">
        <v>5.84</v>
      </c>
      <c r="AL74" s="202">
        <v>0</v>
      </c>
      <c r="AM74" s="202">
        <v>0</v>
      </c>
      <c r="AN74" s="202">
        <v>0</v>
      </c>
      <c r="AO74" s="202">
        <v>18.059999999999999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9.09</v>
      </c>
      <c r="AH75" s="202">
        <v>0</v>
      </c>
      <c r="AI75" s="202">
        <v>10.91</v>
      </c>
      <c r="AJ75" s="202">
        <v>0</v>
      </c>
      <c r="AK75" s="202">
        <v>5.84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9.09</v>
      </c>
      <c r="AH76" s="202">
        <v>0</v>
      </c>
      <c r="AI76" s="202">
        <v>10.91</v>
      </c>
      <c r="AJ76" s="202">
        <v>0</v>
      </c>
      <c r="AK76" s="202">
        <v>5.84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9.09</v>
      </c>
      <c r="AH77" s="202">
        <v>0</v>
      </c>
      <c r="AI77" s="202">
        <v>10.91</v>
      </c>
      <c r="AJ77" s="202">
        <v>0</v>
      </c>
      <c r="AK77" s="202">
        <v>5.84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9.09</v>
      </c>
      <c r="AH78" s="202">
        <v>0</v>
      </c>
      <c r="AI78" s="202">
        <v>10.91</v>
      </c>
      <c r="AJ78" s="202">
        <v>0</v>
      </c>
      <c r="AK78" s="202">
        <v>5.84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9.09</v>
      </c>
      <c r="AH79" s="202">
        <v>0</v>
      </c>
      <c r="AI79" s="202">
        <v>10.91</v>
      </c>
      <c r="AJ79" s="202">
        <v>0</v>
      </c>
      <c r="AK79" s="202">
        <v>5.84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9.09</v>
      </c>
      <c r="AH80" s="202">
        <v>0</v>
      </c>
      <c r="AI80" s="202">
        <v>10.91</v>
      </c>
      <c r="AJ80" s="202">
        <v>0</v>
      </c>
      <c r="AK80" s="202">
        <v>5.84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9.09</v>
      </c>
      <c r="AH81" s="202">
        <v>0</v>
      </c>
      <c r="AI81" s="202">
        <v>10.91</v>
      </c>
      <c r="AJ81" s="202">
        <v>0</v>
      </c>
      <c r="AK81" s="202">
        <v>5.84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9.09</v>
      </c>
      <c r="AH82" s="202">
        <v>0</v>
      </c>
      <c r="AI82" s="202">
        <v>10.91</v>
      </c>
      <c r="AJ82" s="202">
        <v>0</v>
      </c>
      <c r="AK82" s="202">
        <v>5.84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9.09</v>
      </c>
      <c r="AH83" s="202">
        <v>0</v>
      </c>
      <c r="AI83" s="202">
        <v>10.91</v>
      </c>
      <c r="AJ83" s="202">
        <v>0</v>
      </c>
      <c r="AK83" s="202">
        <v>5.84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9.09</v>
      </c>
      <c r="AH84" s="202">
        <v>0</v>
      </c>
      <c r="AI84" s="202">
        <v>10.91</v>
      </c>
      <c r="AJ84" s="202">
        <v>0</v>
      </c>
      <c r="AK84" s="202">
        <v>5.84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9.09</v>
      </c>
      <c r="AH85" s="202">
        <v>0</v>
      </c>
      <c r="AI85" s="202">
        <v>10.91</v>
      </c>
      <c r="AJ85" s="202">
        <v>0</v>
      </c>
      <c r="AK85" s="202">
        <v>5.84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9.09</v>
      </c>
      <c r="AH86" s="202">
        <v>0</v>
      </c>
      <c r="AI86" s="202">
        <v>10.91</v>
      </c>
      <c r="AJ86" s="202">
        <v>0</v>
      </c>
      <c r="AK86" s="202">
        <v>5.84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9.09</v>
      </c>
      <c r="AH87" s="202">
        <v>0</v>
      </c>
      <c r="AI87" s="202">
        <v>10.91</v>
      </c>
      <c r="AJ87" s="202">
        <v>0</v>
      </c>
      <c r="AK87" s="202">
        <v>5.84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9.09</v>
      </c>
      <c r="AH88" s="202">
        <v>0</v>
      </c>
      <c r="AI88" s="202">
        <v>10.91</v>
      </c>
      <c r="AJ88" s="202">
        <v>0</v>
      </c>
      <c r="AK88" s="202">
        <v>5.84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9.09</v>
      </c>
      <c r="AH89" s="202">
        <v>0</v>
      </c>
      <c r="AI89" s="202">
        <v>10.91</v>
      </c>
      <c r="AJ89" s="202">
        <v>0</v>
      </c>
      <c r="AK89" s="202">
        <v>5.84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9.09</v>
      </c>
      <c r="AH90" s="202">
        <v>0</v>
      </c>
      <c r="AI90" s="202">
        <v>10.91</v>
      </c>
      <c r="AJ90" s="202">
        <v>0</v>
      </c>
      <c r="AK90" s="202">
        <v>5.84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9.09</v>
      </c>
      <c r="AH91" s="202">
        <v>0</v>
      </c>
      <c r="AI91" s="202">
        <v>10.91</v>
      </c>
      <c r="AJ91" s="202">
        <v>0</v>
      </c>
      <c r="AK91" s="202">
        <v>5.84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9.09</v>
      </c>
      <c r="AH92" s="202">
        <v>0</v>
      </c>
      <c r="AI92" s="202">
        <v>10.91</v>
      </c>
      <c r="AJ92" s="202">
        <v>0</v>
      </c>
      <c r="AK92" s="202">
        <v>5.84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9.09</v>
      </c>
      <c r="AH93" s="202">
        <v>0</v>
      </c>
      <c r="AI93" s="202">
        <v>10.91</v>
      </c>
      <c r="AJ93" s="202">
        <v>0</v>
      </c>
      <c r="AK93" s="202">
        <v>5.84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9.09</v>
      </c>
      <c r="AH94" s="202">
        <v>0</v>
      </c>
      <c r="AI94" s="202">
        <v>10.91</v>
      </c>
      <c r="AJ94" s="202">
        <v>0</v>
      </c>
      <c r="AK94" s="202">
        <v>5.84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9.09</v>
      </c>
      <c r="AH95" s="202">
        <v>0</v>
      </c>
      <c r="AI95" s="202">
        <v>10.91</v>
      </c>
      <c r="AJ95" s="202">
        <v>0</v>
      </c>
      <c r="AK95" s="202">
        <v>5.84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9.09</v>
      </c>
      <c r="AH96" s="202">
        <v>0</v>
      </c>
      <c r="AI96" s="202">
        <v>10.91</v>
      </c>
      <c r="AJ96" s="202">
        <v>0</v>
      </c>
      <c r="AK96" s="202">
        <v>5.84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9.09</v>
      </c>
      <c r="AH97" s="202">
        <v>0</v>
      </c>
      <c r="AI97" s="202">
        <v>10.91</v>
      </c>
      <c r="AJ97" s="202">
        <v>0</v>
      </c>
      <c r="AK97" s="202">
        <v>5.84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9.09</v>
      </c>
      <c r="AH98" s="202">
        <v>0</v>
      </c>
      <c r="AI98" s="202">
        <v>10.91</v>
      </c>
      <c r="AJ98" s="202">
        <v>0</v>
      </c>
      <c r="AK98" s="202">
        <v>5.84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5.1500000000000001E-3</v>
      </c>
      <c r="AI99">
        <f t="shared" si="0"/>
        <v>0.2618399999999998</v>
      </c>
      <c r="AJ99">
        <f t="shared" si="0"/>
        <v>0</v>
      </c>
      <c r="AK99">
        <f t="shared" si="0"/>
        <v>0.14015999999999981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0.15</v>
      </c>
      <c r="AD3" s="202">
        <v>1.49</v>
      </c>
      <c r="AE3" s="202">
        <v>0</v>
      </c>
      <c r="AF3" s="202">
        <v>0</v>
      </c>
      <c r="AG3" s="202">
        <v>45.05</v>
      </c>
      <c r="AH3" s="202">
        <v>0</v>
      </c>
      <c r="AI3" s="202">
        <v>54.05</v>
      </c>
      <c r="AJ3" s="202">
        <v>0</v>
      </c>
      <c r="AK3" s="202">
        <v>23.35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0.15</v>
      </c>
      <c r="AD4" s="202">
        <v>1.49</v>
      </c>
      <c r="AE4" s="202">
        <v>0</v>
      </c>
      <c r="AF4" s="202">
        <v>0</v>
      </c>
      <c r="AG4" s="202">
        <v>45.05</v>
      </c>
      <c r="AH4" s="202">
        <v>0</v>
      </c>
      <c r="AI4" s="202">
        <v>54.05</v>
      </c>
      <c r="AJ4" s="202">
        <v>0</v>
      </c>
      <c r="AK4" s="202">
        <v>23.35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0.15</v>
      </c>
      <c r="AD5" s="202">
        <v>1.49</v>
      </c>
      <c r="AE5" s="202">
        <v>0</v>
      </c>
      <c r="AF5" s="202">
        <v>0</v>
      </c>
      <c r="AG5" s="202">
        <v>45.05</v>
      </c>
      <c r="AH5" s="202">
        <v>0</v>
      </c>
      <c r="AI5" s="202">
        <v>54.05</v>
      </c>
      <c r="AJ5" s="202">
        <v>0</v>
      </c>
      <c r="AK5" s="202">
        <v>23.35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0.15</v>
      </c>
      <c r="AD6" s="202">
        <v>1.49</v>
      </c>
      <c r="AE6" s="202">
        <v>0</v>
      </c>
      <c r="AF6" s="202">
        <v>0</v>
      </c>
      <c r="AG6" s="202">
        <v>45.05</v>
      </c>
      <c r="AH6" s="202">
        <v>0</v>
      </c>
      <c r="AI6" s="202">
        <v>54.05</v>
      </c>
      <c r="AJ6" s="202">
        <v>0</v>
      </c>
      <c r="AK6" s="202">
        <v>23.35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0.15</v>
      </c>
      <c r="AD7" s="202">
        <v>1.49</v>
      </c>
      <c r="AE7" s="202">
        <v>0</v>
      </c>
      <c r="AF7" s="202">
        <v>0</v>
      </c>
      <c r="AG7" s="202">
        <v>45.05</v>
      </c>
      <c r="AH7" s="202">
        <v>0</v>
      </c>
      <c r="AI7" s="202">
        <v>54.05</v>
      </c>
      <c r="AJ7" s="202">
        <v>0</v>
      </c>
      <c r="AK7" s="202">
        <v>23.35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0.15</v>
      </c>
      <c r="AD8" s="202">
        <v>1.49</v>
      </c>
      <c r="AE8" s="202">
        <v>0</v>
      </c>
      <c r="AF8" s="202">
        <v>0</v>
      </c>
      <c r="AG8" s="202">
        <v>45.05</v>
      </c>
      <c r="AH8" s="202">
        <v>0</v>
      </c>
      <c r="AI8" s="202">
        <v>54.05</v>
      </c>
      <c r="AJ8" s="202">
        <v>0</v>
      </c>
      <c r="AK8" s="202">
        <v>23.35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0.15</v>
      </c>
      <c r="AD9" s="202">
        <v>1.49</v>
      </c>
      <c r="AE9" s="202">
        <v>0</v>
      </c>
      <c r="AF9" s="202">
        <v>0</v>
      </c>
      <c r="AG9" s="202">
        <v>45.05</v>
      </c>
      <c r="AH9" s="202">
        <v>0</v>
      </c>
      <c r="AI9" s="202">
        <v>54.05</v>
      </c>
      <c r="AJ9" s="202">
        <v>0</v>
      </c>
      <c r="AK9" s="202">
        <v>23.35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0.15</v>
      </c>
      <c r="AD10" s="202">
        <v>1.49</v>
      </c>
      <c r="AE10" s="202">
        <v>0</v>
      </c>
      <c r="AF10" s="202">
        <v>0</v>
      </c>
      <c r="AG10" s="202">
        <v>45.05</v>
      </c>
      <c r="AH10" s="202">
        <v>0</v>
      </c>
      <c r="AI10" s="202">
        <v>54.05</v>
      </c>
      <c r="AJ10" s="202">
        <v>0</v>
      </c>
      <c r="AK10" s="202">
        <v>23.35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0.15</v>
      </c>
      <c r="AD11" s="202">
        <v>1.49</v>
      </c>
      <c r="AE11" s="202">
        <v>0</v>
      </c>
      <c r="AF11" s="202">
        <v>0</v>
      </c>
      <c r="AG11" s="202">
        <v>45.05</v>
      </c>
      <c r="AH11" s="202">
        <v>0</v>
      </c>
      <c r="AI11" s="202">
        <v>54.05</v>
      </c>
      <c r="AJ11" s="202">
        <v>0</v>
      </c>
      <c r="AK11" s="202">
        <v>23.35</v>
      </c>
      <c r="AL11" s="202">
        <v>0</v>
      </c>
      <c r="AM11" s="202">
        <v>0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0.15</v>
      </c>
      <c r="AD12" s="202">
        <v>1.49</v>
      </c>
      <c r="AE12" s="202">
        <v>0</v>
      </c>
      <c r="AF12" s="202">
        <v>0</v>
      </c>
      <c r="AG12" s="202">
        <v>45.05</v>
      </c>
      <c r="AH12" s="202">
        <v>0</v>
      </c>
      <c r="AI12" s="202">
        <v>54.05</v>
      </c>
      <c r="AJ12" s="202">
        <v>0</v>
      </c>
      <c r="AK12" s="202">
        <v>23.35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0.15</v>
      </c>
      <c r="AD13" s="202">
        <v>1.49</v>
      </c>
      <c r="AE13" s="202">
        <v>0</v>
      </c>
      <c r="AF13" s="202">
        <v>0</v>
      </c>
      <c r="AG13" s="202">
        <v>45.05</v>
      </c>
      <c r="AH13" s="202">
        <v>0</v>
      </c>
      <c r="AI13" s="202">
        <v>54.05</v>
      </c>
      <c r="AJ13" s="202">
        <v>0</v>
      </c>
      <c r="AK13" s="202">
        <v>23.35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0.15</v>
      </c>
      <c r="AD14" s="202">
        <v>1.49</v>
      </c>
      <c r="AE14" s="202">
        <v>0</v>
      </c>
      <c r="AF14" s="202">
        <v>0</v>
      </c>
      <c r="AG14" s="202">
        <v>45.05</v>
      </c>
      <c r="AH14" s="202">
        <v>0</v>
      </c>
      <c r="AI14" s="202">
        <v>54.05</v>
      </c>
      <c r="AJ14" s="202">
        <v>0</v>
      </c>
      <c r="AK14" s="202">
        <v>23.35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0.15</v>
      </c>
      <c r="AD15" s="202">
        <v>1.49</v>
      </c>
      <c r="AE15" s="202">
        <v>0</v>
      </c>
      <c r="AF15" s="202">
        <v>0</v>
      </c>
      <c r="AG15" s="202">
        <v>45.05</v>
      </c>
      <c r="AH15" s="202">
        <v>0</v>
      </c>
      <c r="AI15" s="202">
        <v>54.05</v>
      </c>
      <c r="AJ15" s="202">
        <v>0</v>
      </c>
      <c r="AK15" s="202">
        <v>23.35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0.15</v>
      </c>
      <c r="AD16" s="202">
        <v>1.49</v>
      </c>
      <c r="AE16" s="202">
        <v>0</v>
      </c>
      <c r="AF16" s="202">
        <v>0</v>
      </c>
      <c r="AG16" s="202">
        <v>45.05</v>
      </c>
      <c r="AH16" s="202">
        <v>0</v>
      </c>
      <c r="AI16" s="202">
        <v>54.05</v>
      </c>
      <c r="AJ16" s="202">
        <v>0</v>
      </c>
      <c r="AK16" s="202">
        <v>23.35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0.15</v>
      </c>
      <c r="AD17" s="202">
        <v>1.49</v>
      </c>
      <c r="AE17" s="202">
        <v>0</v>
      </c>
      <c r="AF17" s="202">
        <v>0</v>
      </c>
      <c r="AG17" s="202">
        <v>45.05</v>
      </c>
      <c r="AH17" s="202">
        <v>0</v>
      </c>
      <c r="AI17" s="202">
        <v>54.05</v>
      </c>
      <c r="AJ17" s="202">
        <v>0</v>
      </c>
      <c r="AK17" s="202">
        <v>23.35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0.15</v>
      </c>
      <c r="AD18" s="202">
        <v>1.49</v>
      </c>
      <c r="AE18" s="202">
        <v>0</v>
      </c>
      <c r="AF18" s="202">
        <v>0</v>
      </c>
      <c r="AG18" s="202">
        <v>45.05</v>
      </c>
      <c r="AH18" s="202">
        <v>0</v>
      </c>
      <c r="AI18" s="202">
        <v>54.05</v>
      </c>
      <c r="AJ18" s="202">
        <v>0</v>
      </c>
      <c r="AK18" s="202">
        <v>23.35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0.15</v>
      </c>
      <c r="AD19" s="202">
        <v>1.49</v>
      </c>
      <c r="AE19" s="202">
        <v>0</v>
      </c>
      <c r="AF19" s="202">
        <v>0</v>
      </c>
      <c r="AG19" s="202">
        <v>45.05</v>
      </c>
      <c r="AH19" s="202">
        <v>0</v>
      </c>
      <c r="AI19" s="202">
        <v>54.05</v>
      </c>
      <c r="AJ19" s="202">
        <v>0</v>
      </c>
      <c r="AK19" s="202">
        <v>23.35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0.15</v>
      </c>
      <c r="AD20" s="202">
        <v>1.49</v>
      </c>
      <c r="AE20" s="202">
        <v>0</v>
      </c>
      <c r="AF20" s="202">
        <v>0</v>
      </c>
      <c r="AG20" s="202">
        <v>45.05</v>
      </c>
      <c r="AH20" s="202">
        <v>0</v>
      </c>
      <c r="AI20" s="202">
        <v>54.05</v>
      </c>
      <c r="AJ20" s="202">
        <v>0</v>
      </c>
      <c r="AK20" s="202">
        <v>23.35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0.15</v>
      </c>
      <c r="AD21" s="202">
        <v>1.49</v>
      </c>
      <c r="AE21" s="202">
        <v>0</v>
      </c>
      <c r="AF21" s="202">
        <v>0</v>
      </c>
      <c r="AG21" s="202">
        <v>45.05</v>
      </c>
      <c r="AH21" s="202">
        <v>0</v>
      </c>
      <c r="AI21" s="202">
        <v>54.05</v>
      </c>
      <c r="AJ21" s="202">
        <v>0</v>
      </c>
      <c r="AK21" s="202">
        <v>23.35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0.15</v>
      </c>
      <c r="AD22" s="202">
        <v>1.49</v>
      </c>
      <c r="AE22" s="202">
        <v>0</v>
      </c>
      <c r="AF22" s="202">
        <v>0</v>
      </c>
      <c r="AG22" s="202">
        <v>45.05</v>
      </c>
      <c r="AH22" s="202">
        <v>0</v>
      </c>
      <c r="AI22" s="202">
        <v>54.05</v>
      </c>
      <c r="AJ22" s="202">
        <v>0</v>
      </c>
      <c r="AK22" s="202">
        <v>23.35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0.15</v>
      </c>
      <c r="AD23" s="202">
        <v>1.49</v>
      </c>
      <c r="AE23" s="202">
        <v>0</v>
      </c>
      <c r="AF23" s="202">
        <v>0</v>
      </c>
      <c r="AG23" s="202">
        <v>45.05</v>
      </c>
      <c r="AH23" s="202">
        <v>0</v>
      </c>
      <c r="AI23" s="202">
        <v>54.05</v>
      </c>
      <c r="AJ23" s="202">
        <v>0</v>
      </c>
      <c r="AK23" s="202">
        <v>23.35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0.15</v>
      </c>
      <c r="AD24" s="202">
        <v>1.49</v>
      </c>
      <c r="AE24" s="202">
        <v>0</v>
      </c>
      <c r="AF24" s="202">
        <v>0</v>
      </c>
      <c r="AG24" s="202">
        <v>45.05</v>
      </c>
      <c r="AH24" s="202">
        <v>0</v>
      </c>
      <c r="AI24" s="202">
        <v>54.05</v>
      </c>
      <c r="AJ24" s="202">
        <v>0</v>
      </c>
      <c r="AK24" s="202">
        <v>23.35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0.15</v>
      </c>
      <c r="AD25" s="202">
        <v>1.49</v>
      </c>
      <c r="AE25" s="202">
        <v>0</v>
      </c>
      <c r="AF25" s="202">
        <v>0</v>
      </c>
      <c r="AG25" s="202">
        <v>45.05</v>
      </c>
      <c r="AH25" s="202">
        <v>0</v>
      </c>
      <c r="AI25" s="202">
        <v>54.05</v>
      </c>
      <c r="AJ25" s="202">
        <v>0</v>
      </c>
      <c r="AK25" s="202">
        <v>23.35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0.15</v>
      </c>
      <c r="AD26" s="202">
        <v>1.49</v>
      </c>
      <c r="AE26" s="202">
        <v>0</v>
      </c>
      <c r="AF26" s="202">
        <v>0</v>
      </c>
      <c r="AG26" s="202">
        <v>45.05</v>
      </c>
      <c r="AH26" s="202">
        <v>0</v>
      </c>
      <c r="AI26" s="202">
        <v>54.05</v>
      </c>
      <c r="AJ26" s="202">
        <v>0</v>
      </c>
      <c r="AK26" s="202">
        <v>23.35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0.15</v>
      </c>
      <c r="AD27" s="202">
        <v>1.49</v>
      </c>
      <c r="AE27" s="202">
        <v>0</v>
      </c>
      <c r="AF27" s="202">
        <v>0</v>
      </c>
      <c r="AG27" s="202">
        <v>45.05</v>
      </c>
      <c r="AH27" s="202">
        <v>0</v>
      </c>
      <c r="AI27" s="202">
        <v>54.05</v>
      </c>
      <c r="AJ27" s="202">
        <v>0</v>
      </c>
      <c r="AK27" s="202">
        <v>23.35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0.15</v>
      </c>
      <c r="AD28" s="202">
        <v>1.49</v>
      </c>
      <c r="AE28" s="202">
        <v>0</v>
      </c>
      <c r="AF28" s="202">
        <v>0</v>
      </c>
      <c r="AG28" s="202">
        <v>45.05</v>
      </c>
      <c r="AH28" s="202">
        <v>0</v>
      </c>
      <c r="AI28" s="202">
        <v>54.05</v>
      </c>
      <c r="AJ28" s="202">
        <v>0</v>
      </c>
      <c r="AK28" s="202">
        <v>23.35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0.15</v>
      </c>
      <c r="AD29" s="202">
        <v>1.49</v>
      </c>
      <c r="AE29" s="202">
        <v>0</v>
      </c>
      <c r="AF29" s="202">
        <v>0</v>
      </c>
      <c r="AG29" s="202">
        <v>45.05</v>
      </c>
      <c r="AH29" s="202">
        <v>0</v>
      </c>
      <c r="AI29" s="202">
        <v>54.05</v>
      </c>
      <c r="AJ29" s="202">
        <v>0</v>
      </c>
      <c r="AK29" s="202">
        <v>23.35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0.15</v>
      </c>
      <c r="AD30" s="202">
        <v>1.49</v>
      </c>
      <c r="AE30" s="202">
        <v>0</v>
      </c>
      <c r="AF30" s="202">
        <v>0</v>
      </c>
      <c r="AG30" s="202">
        <v>45.05</v>
      </c>
      <c r="AH30" s="202">
        <v>0</v>
      </c>
      <c r="AI30" s="202">
        <v>54.05</v>
      </c>
      <c r="AJ30" s="202">
        <v>0</v>
      </c>
      <c r="AK30" s="202">
        <v>23.35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0.15</v>
      </c>
      <c r="AD31" s="202">
        <v>1.49</v>
      </c>
      <c r="AE31" s="202">
        <v>0</v>
      </c>
      <c r="AF31" s="202">
        <v>0</v>
      </c>
      <c r="AG31" s="202">
        <v>45.05</v>
      </c>
      <c r="AH31" s="202">
        <v>0</v>
      </c>
      <c r="AI31" s="202">
        <v>54.05</v>
      </c>
      <c r="AJ31" s="202">
        <v>0</v>
      </c>
      <c r="AK31" s="202">
        <v>23.35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0.15</v>
      </c>
      <c r="AD32" s="202">
        <v>1.49</v>
      </c>
      <c r="AE32" s="202">
        <v>0</v>
      </c>
      <c r="AF32" s="202">
        <v>0</v>
      </c>
      <c r="AG32" s="202">
        <v>45.05</v>
      </c>
      <c r="AH32" s="202">
        <v>0</v>
      </c>
      <c r="AI32" s="202">
        <v>54.05</v>
      </c>
      <c r="AJ32" s="202">
        <v>0</v>
      </c>
      <c r="AK32" s="202">
        <v>23.35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0.15</v>
      </c>
      <c r="AD33" s="202">
        <v>1.49</v>
      </c>
      <c r="AE33" s="202">
        <v>0</v>
      </c>
      <c r="AF33" s="202">
        <v>0</v>
      </c>
      <c r="AG33" s="202">
        <v>45.05</v>
      </c>
      <c r="AH33" s="202">
        <v>0</v>
      </c>
      <c r="AI33" s="202">
        <v>54.05</v>
      </c>
      <c r="AJ33" s="202">
        <v>0</v>
      </c>
      <c r="AK33" s="202">
        <v>23.35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0.15</v>
      </c>
      <c r="AD34" s="202">
        <v>1.49</v>
      </c>
      <c r="AE34" s="202">
        <v>0</v>
      </c>
      <c r="AF34" s="202">
        <v>0</v>
      </c>
      <c r="AG34" s="202">
        <v>45.05</v>
      </c>
      <c r="AH34" s="202">
        <v>0</v>
      </c>
      <c r="AI34" s="202">
        <v>54.05</v>
      </c>
      <c r="AJ34" s="202">
        <v>0</v>
      </c>
      <c r="AK34" s="202">
        <v>23.35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0.15</v>
      </c>
      <c r="AD35" s="202">
        <v>1.49</v>
      </c>
      <c r="AE35" s="202">
        <v>0</v>
      </c>
      <c r="AF35" s="202">
        <v>0</v>
      </c>
      <c r="AG35" s="202">
        <v>45.05</v>
      </c>
      <c r="AH35" s="202">
        <v>0</v>
      </c>
      <c r="AI35" s="202">
        <v>54.05</v>
      </c>
      <c r="AJ35" s="202">
        <v>0</v>
      </c>
      <c r="AK35" s="202">
        <v>23.35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0.15</v>
      </c>
      <c r="AD36" s="202">
        <v>1.49</v>
      </c>
      <c r="AE36" s="202">
        <v>0</v>
      </c>
      <c r="AF36" s="202">
        <v>0</v>
      </c>
      <c r="AG36" s="202">
        <v>45.05</v>
      </c>
      <c r="AH36" s="202">
        <v>0</v>
      </c>
      <c r="AI36" s="202">
        <v>54.05</v>
      </c>
      <c r="AJ36" s="202">
        <v>0</v>
      </c>
      <c r="AK36" s="202">
        <v>23.35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0.15</v>
      </c>
      <c r="AD37" s="202">
        <v>1.49</v>
      </c>
      <c r="AE37" s="202">
        <v>0</v>
      </c>
      <c r="AF37" s="202">
        <v>0</v>
      </c>
      <c r="AG37" s="202">
        <v>45.05</v>
      </c>
      <c r="AH37" s="202">
        <v>0</v>
      </c>
      <c r="AI37" s="202">
        <v>54.05</v>
      </c>
      <c r="AJ37" s="202">
        <v>0</v>
      </c>
      <c r="AK37" s="202">
        <v>23.35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0.15</v>
      </c>
      <c r="AD38" s="202">
        <v>1.49</v>
      </c>
      <c r="AE38" s="202">
        <v>0</v>
      </c>
      <c r="AF38" s="202">
        <v>0</v>
      </c>
      <c r="AG38" s="202">
        <v>45.05</v>
      </c>
      <c r="AH38" s="202">
        <v>0</v>
      </c>
      <c r="AI38" s="202">
        <v>54.05</v>
      </c>
      <c r="AJ38" s="202">
        <v>0</v>
      </c>
      <c r="AK38" s="202">
        <v>23.35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0.15</v>
      </c>
      <c r="AD39" s="202">
        <v>1.49</v>
      </c>
      <c r="AE39" s="202">
        <v>0</v>
      </c>
      <c r="AF39" s="202">
        <v>0</v>
      </c>
      <c r="AG39" s="202">
        <v>45.05</v>
      </c>
      <c r="AH39" s="202">
        <v>0</v>
      </c>
      <c r="AI39" s="202">
        <v>54.05</v>
      </c>
      <c r="AJ39" s="202">
        <v>0</v>
      </c>
      <c r="AK39" s="202">
        <v>23.35</v>
      </c>
      <c r="AL39" s="202">
        <v>0</v>
      </c>
      <c r="AM39" s="202">
        <v>0</v>
      </c>
      <c r="AN39" s="202">
        <v>0</v>
      </c>
      <c r="AO39" s="202">
        <v>73.69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0.15</v>
      </c>
      <c r="AD40" s="202">
        <v>1.49</v>
      </c>
      <c r="AE40" s="202">
        <v>0</v>
      </c>
      <c r="AF40" s="202">
        <v>0</v>
      </c>
      <c r="AG40" s="202">
        <v>45.05</v>
      </c>
      <c r="AH40" s="202">
        <v>0</v>
      </c>
      <c r="AI40" s="202">
        <v>54.05</v>
      </c>
      <c r="AJ40" s="202">
        <v>0</v>
      </c>
      <c r="AK40" s="202">
        <v>23.35</v>
      </c>
      <c r="AL40" s="202">
        <v>0</v>
      </c>
      <c r="AM40" s="202">
        <v>0</v>
      </c>
      <c r="AN40" s="202">
        <v>0</v>
      </c>
      <c r="AO40" s="202">
        <v>73.69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0.15</v>
      </c>
      <c r="AD41" s="202">
        <v>1.49</v>
      </c>
      <c r="AE41" s="202">
        <v>0</v>
      </c>
      <c r="AF41" s="202">
        <v>0</v>
      </c>
      <c r="AG41" s="202">
        <v>45.05</v>
      </c>
      <c r="AH41" s="202">
        <v>6.01</v>
      </c>
      <c r="AI41" s="202">
        <v>54.05</v>
      </c>
      <c r="AJ41" s="202">
        <v>0</v>
      </c>
      <c r="AK41" s="202">
        <v>23.35</v>
      </c>
      <c r="AL41" s="202">
        <v>0</v>
      </c>
      <c r="AM41" s="202">
        <v>0</v>
      </c>
      <c r="AN41" s="202">
        <v>0</v>
      </c>
      <c r="AO41" s="202">
        <v>73.69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0.15</v>
      </c>
      <c r="AD42" s="202">
        <v>1.49</v>
      </c>
      <c r="AE42" s="202">
        <v>0</v>
      </c>
      <c r="AF42" s="202">
        <v>0</v>
      </c>
      <c r="AG42" s="202">
        <v>45.05</v>
      </c>
      <c r="AH42" s="202">
        <v>6.01</v>
      </c>
      <c r="AI42" s="202">
        <v>54.05</v>
      </c>
      <c r="AJ42" s="202">
        <v>0</v>
      </c>
      <c r="AK42" s="202">
        <v>23.35</v>
      </c>
      <c r="AL42" s="202">
        <v>0</v>
      </c>
      <c r="AM42" s="202">
        <v>0</v>
      </c>
      <c r="AN42" s="202">
        <v>0</v>
      </c>
      <c r="AO42" s="202">
        <v>73.69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0.15</v>
      </c>
      <c r="AD43" s="202">
        <v>1.49</v>
      </c>
      <c r="AE43" s="202">
        <v>0</v>
      </c>
      <c r="AF43" s="202">
        <v>0</v>
      </c>
      <c r="AG43" s="202">
        <v>45.05</v>
      </c>
      <c r="AH43" s="202">
        <v>12.01</v>
      </c>
      <c r="AI43" s="202">
        <v>54.05</v>
      </c>
      <c r="AJ43" s="202">
        <v>0</v>
      </c>
      <c r="AK43" s="202">
        <v>23.35</v>
      </c>
      <c r="AL43" s="202">
        <v>0</v>
      </c>
      <c r="AM43" s="202">
        <v>0</v>
      </c>
      <c r="AN43" s="202">
        <v>0</v>
      </c>
      <c r="AO43" s="202">
        <v>73.69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0.15</v>
      </c>
      <c r="AD44" s="202">
        <v>1.49</v>
      </c>
      <c r="AE44" s="202">
        <v>0</v>
      </c>
      <c r="AF44" s="202">
        <v>0</v>
      </c>
      <c r="AG44" s="202">
        <v>45.05</v>
      </c>
      <c r="AH44" s="202">
        <v>12.01</v>
      </c>
      <c r="AI44" s="202">
        <v>54.05</v>
      </c>
      <c r="AJ44" s="202">
        <v>0</v>
      </c>
      <c r="AK44" s="202">
        <v>23.35</v>
      </c>
      <c r="AL44" s="202">
        <v>0</v>
      </c>
      <c r="AM44" s="202">
        <v>0</v>
      </c>
      <c r="AN44" s="202">
        <v>0</v>
      </c>
      <c r="AO44" s="202">
        <v>73.69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0.15</v>
      </c>
      <c r="AD45" s="202">
        <v>1.49</v>
      </c>
      <c r="AE45" s="202">
        <v>0</v>
      </c>
      <c r="AF45" s="202">
        <v>0</v>
      </c>
      <c r="AG45" s="202">
        <v>45.05</v>
      </c>
      <c r="AH45" s="202">
        <v>18.02</v>
      </c>
      <c r="AI45" s="202">
        <v>54.05</v>
      </c>
      <c r="AJ45" s="202">
        <v>0</v>
      </c>
      <c r="AK45" s="202">
        <v>23.35</v>
      </c>
      <c r="AL45" s="202">
        <v>0</v>
      </c>
      <c r="AM45" s="202">
        <v>0</v>
      </c>
      <c r="AN45" s="202">
        <v>0</v>
      </c>
      <c r="AO45" s="202">
        <v>73.69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0.15</v>
      </c>
      <c r="AD46" s="202">
        <v>1.49</v>
      </c>
      <c r="AE46" s="202">
        <v>0</v>
      </c>
      <c r="AF46" s="202">
        <v>0</v>
      </c>
      <c r="AG46" s="202">
        <v>45.05</v>
      </c>
      <c r="AH46" s="202">
        <v>24.02</v>
      </c>
      <c r="AI46" s="202">
        <v>54.05</v>
      </c>
      <c r="AJ46" s="202">
        <v>0</v>
      </c>
      <c r="AK46" s="202">
        <v>23.35</v>
      </c>
      <c r="AL46" s="202">
        <v>0</v>
      </c>
      <c r="AM46" s="202">
        <v>0</v>
      </c>
      <c r="AN46" s="202">
        <v>0</v>
      </c>
      <c r="AO46" s="202">
        <v>73.69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0.15</v>
      </c>
      <c r="AD47" s="202">
        <v>1.49</v>
      </c>
      <c r="AE47" s="202">
        <v>0</v>
      </c>
      <c r="AF47" s="202">
        <v>0</v>
      </c>
      <c r="AG47" s="202">
        <v>45.05</v>
      </c>
      <c r="AH47" s="202">
        <v>24.02</v>
      </c>
      <c r="AI47" s="202">
        <v>54.05</v>
      </c>
      <c r="AJ47" s="202">
        <v>0</v>
      </c>
      <c r="AK47" s="202">
        <v>23.35</v>
      </c>
      <c r="AL47" s="202">
        <v>0</v>
      </c>
      <c r="AM47" s="202">
        <v>0</v>
      </c>
      <c r="AN47" s="202">
        <v>0</v>
      </c>
      <c r="AO47" s="202">
        <v>73.69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0.15</v>
      </c>
      <c r="AD48" s="202">
        <v>1.49</v>
      </c>
      <c r="AE48" s="202">
        <v>0</v>
      </c>
      <c r="AF48" s="202">
        <v>0</v>
      </c>
      <c r="AG48" s="202">
        <v>45.05</v>
      </c>
      <c r="AH48" s="202">
        <v>0</v>
      </c>
      <c r="AI48" s="202">
        <v>54.05</v>
      </c>
      <c r="AJ48" s="202">
        <v>0</v>
      </c>
      <c r="AK48" s="202">
        <v>23.35</v>
      </c>
      <c r="AL48" s="202">
        <v>0</v>
      </c>
      <c r="AM48" s="202">
        <v>0</v>
      </c>
      <c r="AN48" s="202">
        <v>0</v>
      </c>
      <c r="AO48" s="202">
        <v>73.69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0.15</v>
      </c>
      <c r="AD49" s="202">
        <v>1.49</v>
      </c>
      <c r="AE49" s="202">
        <v>0</v>
      </c>
      <c r="AF49" s="202">
        <v>0</v>
      </c>
      <c r="AG49" s="202">
        <v>45.05</v>
      </c>
      <c r="AH49" s="202">
        <v>0</v>
      </c>
      <c r="AI49" s="202">
        <v>54.05</v>
      </c>
      <c r="AJ49" s="202">
        <v>0</v>
      </c>
      <c r="AK49" s="202">
        <v>23.35</v>
      </c>
      <c r="AL49" s="202">
        <v>0</v>
      </c>
      <c r="AM49" s="202">
        <v>0</v>
      </c>
      <c r="AN49" s="202">
        <v>0</v>
      </c>
      <c r="AO49" s="202">
        <v>73.69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0.15</v>
      </c>
      <c r="AD50" s="202">
        <v>1.49</v>
      </c>
      <c r="AE50" s="202">
        <v>0</v>
      </c>
      <c r="AF50" s="202">
        <v>0</v>
      </c>
      <c r="AG50" s="202">
        <v>45.05</v>
      </c>
      <c r="AH50" s="202">
        <v>0</v>
      </c>
      <c r="AI50" s="202">
        <v>54.05</v>
      </c>
      <c r="AJ50" s="202">
        <v>0</v>
      </c>
      <c r="AK50" s="202">
        <v>23.35</v>
      </c>
      <c r="AL50" s="202">
        <v>0</v>
      </c>
      <c r="AM50" s="202">
        <v>0</v>
      </c>
      <c r="AN50" s="202">
        <v>0</v>
      </c>
      <c r="AO50" s="202">
        <v>73.69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0.15</v>
      </c>
      <c r="AD51" s="202">
        <v>1.49</v>
      </c>
      <c r="AE51" s="202">
        <v>0</v>
      </c>
      <c r="AF51" s="202">
        <v>0</v>
      </c>
      <c r="AG51" s="202">
        <v>45.05</v>
      </c>
      <c r="AH51" s="202">
        <v>0</v>
      </c>
      <c r="AI51" s="202">
        <v>54.05</v>
      </c>
      <c r="AJ51" s="202">
        <v>0</v>
      </c>
      <c r="AK51" s="202">
        <v>23.35</v>
      </c>
      <c r="AL51" s="202">
        <v>0</v>
      </c>
      <c r="AM51" s="202">
        <v>0</v>
      </c>
      <c r="AN51" s="202">
        <v>0</v>
      </c>
      <c r="AO51" s="202">
        <v>72.23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0.15</v>
      </c>
      <c r="AD52" s="202">
        <v>1.49</v>
      </c>
      <c r="AE52" s="202">
        <v>0</v>
      </c>
      <c r="AF52" s="202">
        <v>0</v>
      </c>
      <c r="AG52" s="202">
        <v>45.05</v>
      </c>
      <c r="AH52" s="202">
        <v>0</v>
      </c>
      <c r="AI52" s="202">
        <v>54.05</v>
      </c>
      <c r="AJ52" s="202">
        <v>0</v>
      </c>
      <c r="AK52" s="202">
        <v>23.35</v>
      </c>
      <c r="AL52" s="202">
        <v>0</v>
      </c>
      <c r="AM52" s="202">
        <v>0</v>
      </c>
      <c r="AN52" s="202">
        <v>0</v>
      </c>
      <c r="AO52" s="202">
        <v>72.23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0.15</v>
      </c>
      <c r="AD53" s="202">
        <v>1.49</v>
      </c>
      <c r="AE53" s="202">
        <v>0</v>
      </c>
      <c r="AF53" s="202">
        <v>0</v>
      </c>
      <c r="AG53" s="202">
        <v>45.05</v>
      </c>
      <c r="AH53" s="202">
        <v>0</v>
      </c>
      <c r="AI53" s="202">
        <v>54.05</v>
      </c>
      <c r="AJ53" s="202">
        <v>0</v>
      </c>
      <c r="AK53" s="202">
        <v>23.35</v>
      </c>
      <c r="AL53" s="202">
        <v>0</v>
      </c>
      <c r="AM53" s="202">
        <v>0</v>
      </c>
      <c r="AN53" s="202">
        <v>0</v>
      </c>
      <c r="AO53" s="202">
        <v>72.23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0.15</v>
      </c>
      <c r="AD54" s="202">
        <v>1.49</v>
      </c>
      <c r="AE54" s="202">
        <v>0</v>
      </c>
      <c r="AF54" s="202">
        <v>0</v>
      </c>
      <c r="AG54" s="202">
        <v>45.05</v>
      </c>
      <c r="AH54" s="202">
        <v>0</v>
      </c>
      <c r="AI54" s="202">
        <v>54.05</v>
      </c>
      <c r="AJ54" s="202">
        <v>0</v>
      </c>
      <c r="AK54" s="202">
        <v>23.35</v>
      </c>
      <c r="AL54" s="202">
        <v>0</v>
      </c>
      <c r="AM54" s="202">
        <v>0</v>
      </c>
      <c r="AN54" s="202">
        <v>0</v>
      </c>
      <c r="AO54" s="202">
        <v>72.23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0.15</v>
      </c>
      <c r="AD55" s="202">
        <v>1.49</v>
      </c>
      <c r="AE55" s="202">
        <v>0</v>
      </c>
      <c r="AF55" s="202">
        <v>0</v>
      </c>
      <c r="AG55" s="202">
        <v>45.05</v>
      </c>
      <c r="AH55" s="202">
        <v>0</v>
      </c>
      <c r="AI55" s="202">
        <v>54.05</v>
      </c>
      <c r="AJ55" s="202">
        <v>0</v>
      </c>
      <c r="AK55" s="202">
        <v>23.35</v>
      </c>
      <c r="AL55" s="202">
        <v>0</v>
      </c>
      <c r="AM55" s="202">
        <v>0</v>
      </c>
      <c r="AN55" s="202">
        <v>0</v>
      </c>
      <c r="AO55" s="202">
        <v>72.23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0.15</v>
      </c>
      <c r="AD56" s="202">
        <v>1.49</v>
      </c>
      <c r="AE56" s="202">
        <v>0</v>
      </c>
      <c r="AF56" s="202">
        <v>0</v>
      </c>
      <c r="AG56" s="202">
        <v>45.05</v>
      </c>
      <c r="AH56" s="202">
        <v>0</v>
      </c>
      <c r="AI56" s="202">
        <v>54.05</v>
      </c>
      <c r="AJ56" s="202">
        <v>0</v>
      </c>
      <c r="AK56" s="202">
        <v>23.35</v>
      </c>
      <c r="AL56" s="202">
        <v>0</v>
      </c>
      <c r="AM56" s="202">
        <v>0</v>
      </c>
      <c r="AN56" s="202">
        <v>0</v>
      </c>
      <c r="AO56" s="202">
        <v>72.23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0.15</v>
      </c>
      <c r="AD57" s="202">
        <v>1.49</v>
      </c>
      <c r="AE57" s="202">
        <v>0</v>
      </c>
      <c r="AF57" s="202">
        <v>0</v>
      </c>
      <c r="AG57" s="202">
        <v>45.05</v>
      </c>
      <c r="AH57" s="202">
        <v>0</v>
      </c>
      <c r="AI57" s="202">
        <v>54.05</v>
      </c>
      <c r="AJ57" s="202">
        <v>0</v>
      </c>
      <c r="AK57" s="202">
        <v>23.35</v>
      </c>
      <c r="AL57" s="202">
        <v>0</v>
      </c>
      <c r="AM57" s="202">
        <v>0</v>
      </c>
      <c r="AN57" s="202">
        <v>0</v>
      </c>
      <c r="AO57" s="202">
        <v>72.23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0.15</v>
      </c>
      <c r="AD58" s="202">
        <v>1.49</v>
      </c>
      <c r="AE58" s="202">
        <v>0</v>
      </c>
      <c r="AF58" s="202">
        <v>0</v>
      </c>
      <c r="AG58" s="202">
        <v>45.05</v>
      </c>
      <c r="AH58" s="202">
        <v>0</v>
      </c>
      <c r="AI58" s="202">
        <v>54.05</v>
      </c>
      <c r="AJ58" s="202">
        <v>0</v>
      </c>
      <c r="AK58" s="202">
        <v>23.35</v>
      </c>
      <c r="AL58" s="202">
        <v>0</v>
      </c>
      <c r="AM58" s="202">
        <v>0</v>
      </c>
      <c r="AN58" s="202">
        <v>0</v>
      </c>
      <c r="AO58" s="202">
        <v>72.23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0.15</v>
      </c>
      <c r="AD59" s="202">
        <v>1.49</v>
      </c>
      <c r="AE59" s="202">
        <v>0</v>
      </c>
      <c r="AF59" s="202">
        <v>0</v>
      </c>
      <c r="AG59" s="202">
        <v>45.05</v>
      </c>
      <c r="AH59" s="202">
        <v>0</v>
      </c>
      <c r="AI59" s="202">
        <v>54.05</v>
      </c>
      <c r="AJ59" s="202">
        <v>0</v>
      </c>
      <c r="AK59" s="202">
        <v>23.35</v>
      </c>
      <c r="AL59" s="202">
        <v>0</v>
      </c>
      <c r="AM59" s="202">
        <v>0</v>
      </c>
      <c r="AN59" s="202">
        <v>0</v>
      </c>
      <c r="AO59" s="202">
        <v>72.23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0.15</v>
      </c>
      <c r="AD60" s="202">
        <v>1.49</v>
      </c>
      <c r="AE60" s="202">
        <v>0</v>
      </c>
      <c r="AF60" s="202">
        <v>0</v>
      </c>
      <c r="AG60" s="202">
        <v>45.05</v>
      </c>
      <c r="AH60" s="202">
        <v>0</v>
      </c>
      <c r="AI60" s="202">
        <v>54.05</v>
      </c>
      <c r="AJ60" s="202">
        <v>0</v>
      </c>
      <c r="AK60" s="202">
        <v>23.35</v>
      </c>
      <c r="AL60" s="202">
        <v>0</v>
      </c>
      <c r="AM60" s="202">
        <v>0</v>
      </c>
      <c r="AN60" s="202">
        <v>0</v>
      </c>
      <c r="AO60" s="202">
        <v>72.23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0.1</v>
      </c>
      <c r="AD61" s="202">
        <v>1.49</v>
      </c>
      <c r="AE61" s="202">
        <v>0</v>
      </c>
      <c r="AF61" s="202">
        <v>0</v>
      </c>
      <c r="AG61" s="202">
        <v>45.05</v>
      </c>
      <c r="AH61" s="202">
        <v>0</v>
      </c>
      <c r="AI61" s="202">
        <v>54.05</v>
      </c>
      <c r="AJ61" s="202">
        <v>0</v>
      </c>
      <c r="AK61" s="202">
        <v>23.35</v>
      </c>
      <c r="AL61" s="202">
        <v>0</v>
      </c>
      <c r="AM61" s="202">
        <v>0</v>
      </c>
      <c r="AN61" s="202">
        <v>0</v>
      </c>
      <c r="AO61" s="202">
        <v>72.23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0.1</v>
      </c>
      <c r="AD62" s="202">
        <v>1.49</v>
      </c>
      <c r="AE62" s="202">
        <v>0</v>
      </c>
      <c r="AF62" s="202">
        <v>0</v>
      </c>
      <c r="AG62" s="202">
        <v>45.05</v>
      </c>
      <c r="AH62" s="202">
        <v>0</v>
      </c>
      <c r="AI62" s="202">
        <v>54.05</v>
      </c>
      <c r="AJ62" s="202">
        <v>0</v>
      </c>
      <c r="AK62" s="202">
        <v>23.35</v>
      </c>
      <c r="AL62" s="202">
        <v>0</v>
      </c>
      <c r="AM62" s="202">
        <v>0</v>
      </c>
      <c r="AN62" s="202">
        <v>0</v>
      </c>
      <c r="AO62" s="202">
        <v>72.23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0.1</v>
      </c>
      <c r="AD63" s="202">
        <v>1.49</v>
      </c>
      <c r="AE63" s="202">
        <v>0</v>
      </c>
      <c r="AF63" s="202">
        <v>0</v>
      </c>
      <c r="AG63" s="202">
        <v>45.05</v>
      </c>
      <c r="AH63" s="202">
        <v>0</v>
      </c>
      <c r="AI63" s="202">
        <v>54.05</v>
      </c>
      <c r="AJ63" s="202">
        <v>0</v>
      </c>
      <c r="AK63" s="202">
        <v>23.35</v>
      </c>
      <c r="AL63" s="202">
        <v>0</v>
      </c>
      <c r="AM63" s="202">
        <v>0</v>
      </c>
      <c r="AN63" s="202">
        <v>0</v>
      </c>
      <c r="AO63" s="202">
        <v>72.23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0.1</v>
      </c>
      <c r="AD64" s="202">
        <v>1.49</v>
      </c>
      <c r="AE64" s="202">
        <v>0</v>
      </c>
      <c r="AF64" s="202">
        <v>0</v>
      </c>
      <c r="AG64" s="202">
        <v>45.05</v>
      </c>
      <c r="AH64" s="202">
        <v>0</v>
      </c>
      <c r="AI64" s="202">
        <v>54.05</v>
      </c>
      <c r="AJ64" s="202">
        <v>0</v>
      </c>
      <c r="AK64" s="202">
        <v>23.35</v>
      </c>
      <c r="AL64" s="202">
        <v>0</v>
      </c>
      <c r="AM64" s="202">
        <v>0</v>
      </c>
      <c r="AN64" s="202">
        <v>0</v>
      </c>
      <c r="AO64" s="202">
        <v>72.23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0.1</v>
      </c>
      <c r="AD65" s="202">
        <v>1.49</v>
      </c>
      <c r="AE65" s="202">
        <v>0</v>
      </c>
      <c r="AF65" s="202">
        <v>0</v>
      </c>
      <c r="AG65" s="202">
        <v>45.05</v>
      </c>
      <c r="AH65" s="202">
        <v>0</v>
      </c>
      <c r="AI65" s="202">
        <v>54.05</v>
      </c>
      <c r="AJ65" s="202">
        <v>0</v>
      </c>
      <c r="AK65" s="202">
        <v>23.35</v>
      </c>
      <c r="AL65" s="202">
        <v>0</v>
      </c>
      <c r="AM65" s="202">
        <v>0</v>
      </c>
      <c r="AN65" s="202">
        <v>0</v>
      </c>
      <c r="AO65" s="202">
        <v>72.23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0.1</v>
      </c>
      <c r="AD66" s="202">
        <v>1.49</v>
      </c>
      <c r="AE66" s="202">
        <v>0</v>
      </c>
      <c r="AF66" s="202">
        <v>0</v>
      </c>
      <c r="AG66" s="202">
        <v>45.05</v>
      </c>
      <c r="AH66" s="202">
        <v>0</v>
      </c>
      <c r="AI66" s="202">
        <v>54.05</v>
      </c>
      <c r="AJ66" s="202">
        <v>0</v>
      </c>
      <c r="AK66" s="202">
        <v>23.35</v>
      </c>
      <c r="AL66" s="202">
        <v>0</v>
      </c>
      <c r="AM66" s="202">
        <v>0</v>
      </c>
      <c r="AN66" s="202">
        <v>0</v>
      </c>
      <c r="AO66" s="202">
        <v>72.23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0.1</v>
      </c>
      <c r="AD67" s="202">
        <v>1.49</v>
      </c>
      <c r="AE67" s="202">
        <v>0</v>
      </c>
      <c r="AF67" s="202">
        <v>0</v>
      </c>
      <c r="AG67" s="202">
        <v>45.05</v>
      </c>
      <c r="AH67" s="202">
        <v>0</v>
      </c>
      <c r="AI67" s="202">
        <v>54.05</v>
      </c>
      <c r="AJ67" s="202">
        <v>0</v>
      </c>
      <c r="AK67" s="202">
        <v>23.35</v>
      </c>
      <c r="AL67" s="202">
        <v>0</v>
      </c>
      <c r="AM67" s="202">
        <v>0</v>
      </c>
      <c r="AN67" s="202">
        <v>0</v>
      </c>
      <c r="AO67" s="202">
        <v>72.23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0.1</v>
      </c>
      <c r="AD68" s="202">
        <v>1.49</v>
      </c>
      <c r="AE68" s="202">
        <v>0</v>
      </c>
      <c r="AF68" s="202">
        <v>0</v>
      </c>
      <c r="AG68" s="202">
        <v>45.05</v>
      </c>
      <c r="AH68" s="202">
        <v>0</v>
      </c>
      <c r="AI68" s="202">
        <v>54.05</v>
      </c>
      <c r="AJ68" s="202">
        <v>0</v>
      </c>
      <c r="AK68" s="202">
        <v>23.35</v>
      </c>
      <c r="AL68" s="202">
        <v>0</v>
      </c>
      <c r="AM68" s="202">
        <v>0</v>
      </c>
      <c r="AN68" s="202">
        <v>0</v>
      </c>
      <c r="AO68" s="202">
        <v>72.23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0.1</v>
      </c>
      <c r="AD69" s="202">
        <v>1.49</v>
      </c>
      <c r="AE69" s="202">
        <v>0</v>
      </c>
      <c r="AF69" s="202">
        <v>0</v>
      </c>
      <c r="AG69" s="202">
        <v>45.05</v>
      </c>
      <c r="AH69" s="202">
        <v>0</v>
      </c>
      <c r="AI69" s="202">
        <v>54.05</v>
      </c>
      <c r="AJ69" s="202">
        <v>0</v>
      </c>
      <c r="AK69" s="202">
        <v>23.35</v>
      </c>
      <c r="AL69" s="202">
        <v>0</v>
      </c>
      <c r="AM69" s="202">
        <v>0</v>
      </c>
      <c r="AN69" s="202">
        <v>0</v>
      </c>
      <c r="AO69" s="202">
        <v>72.23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0.1</v>
      </c>
      <c r="AD70" s="202">
        <v>1.49</v>
      </c>
      <c r="AE70" s="202">
        <v>0</v>
      </c>
      <c r="AF70" s="202">
        <v>0</v>
      </c>
      <c r="AG70" s="202">
        <v>45.05</v>
      </c>
      <c r="AH70" s="202">
        <v>0</v>
      </c>
      <c r="AI70" s="202">
        <v>54.05</v>
      </c>
      <c r="AJ70" s="202">
        <v>0</v>
      </c>
      <c r="AK70" s="202">
        <v>23.35</v>
      </c>
      <c r="AL70" s="202">
        <v>0</v>
      </c>
      <c r="AM70" s="202">
        <v>0</v>
      </c>
      <c r="AN70" s="202">
        <v>0</v>
      </c>
      <c r="AO70" s="202">
        <v>72.23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0.1</v>
      </c>
      <c r="AD71" s="202">
        <v>1.49</v>
      </c>
      <c r="AE71" s="202">
        <v>0</v>
      </c>
      <c r="AF71" s="202">
        <v>0</v>
      </c>
      <c r="AG71" s="202">
        <v>45.05</v>
      </c>
      <c r="AH71" s="202">
        <v>0</v>
      </c>
      <c r="AI71" s="202">
        <v>54.05</v>
      </c>
      <c r="AJ71" s="202">
        <v>0</v>
      </c>
      <c r="AK71" s="202">
        <v>23.35</v>
      </c>
      <c r="AL71" s="202">
        <v>0</v>
      </c>
      <c r="AM71" s="202">
        <v>0</v>
      </c>
      <c r="AN71" s="202">
        <v>0</v>
      </c>
      <c r="AO71" s="202">
        <v>72.23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0.1</v>
      </c>
      <c r="AD72" s="202">
        <v>1.49</v>
      </c>
      <c r="AE72" s="202">
        <v>0</v>
      </c>
      <c r="AF72" s="202">
        <v>0</v>
      </c>
      <c r="AG72" s="202">
        <v>45.05</v>
      </c>
      <c r="AH72" s="202">
        <v>0</v>
      </c>
      <c r="AI72" s="202">
        <v>54.05</v>
      </c>
      <c r="AJ72" s="202">
        <v>0</v>
      </c>
      <c r="AK72" s="202">
        <v>23.35</v>
      </c>
      <c r="AL72" s="202">
        <v>0</v>
      </c>
      <c r="AM72" s="202">
        <v>0</v>
      </c>
      <c r="AN72" s="202">
        <v>0</v>
      </c>
      <c r="AO72" s="202">
        <v>72.23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0.1</v>
      </c>
      <c r="AD73" s="202">
        <v>1.49</v>
      </c>
      <c r="AE73" s="202">
        <v>0</v>
      </c>
      <c r="AF73" s="202">
        <v>0</v>
      </c>
      <c r="AG73" s="202">
        <v>45.05</v>
      </c>
      <c r="AH73" s="202">
        <v>0</v>
      </c>
      <c r="AI73" s="202">
        <v>54.05</v>
      </c>
      <c r="AJ73" s="202">
        <v>0</v>
      </c>
      <c r="AK73" s="202">
        <v>23.35</v>
      </c>
      <c r="AL73" s="202">
        <v>0</v>
      </c>
      <c r="AM73" s="202">
        <v>0</v>
      </c>
      <c r="AN73" s="202">
        <v>0</v>
      </c>
      <c r="AO73" s="202">
        <v>72.23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0.1</v>
      </c>
      <c r="AD74" s="202">
        <v>1.49</v>
      </c>
      <c r="AE74" s="202">
        <v>0</v>
      </c>
      <c r="AF74" s="202">
        <v>0</v>
      </c>
      <c r="AG74" s="202">
        <v>45.05</v>
      </c>
      <c r="AH74" s="202">
        <v>0</v>
      </c>
      <c r="AI74" s="202">
        <v>54.05</v>
      </c>
      <c r="AJ74" s="202">
        <v>0</v>
      </c>
      <c r="AK74" s="202">
        <v>23.35</v>
      </c>
      <c r="AL74" s="202">
        <v>0</v>
      </c>
      <c r="AM74" s="202">
        <v>0</v>
      </c>
      <c r="AN74" s="202">
        <v>0</v>
      </c>
      <c r="AO74" s="202">
        <v>72.23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0.1</v>
      </c>
      <c r="AD75" s="202">
        <v>1.49</v>
      </c>
      <c r="AE75" s="202">
        <v>0</v>
      </c>
      <c r="AF75" s="202">
        <v>0</v>
      </c>
      <c r="AG75" s="202">
        <v>45.05</v>
      </c>
      <c r="AH75" s="202">
        <v>0</v>
      </c>
      <c r="AI75" s="202">
        <v>54.05</v>
      </c>
      <c r="AJ75" s="202">
        <v>0</v>
      </c>
      <c r="AK75" s="202">
        <v>23.35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0.1</v>
      </c>
      <c r="AD76" s="202">
        <v>1.49</v>
      </c>
      <c r="AE76" s="202">
        <v>0</v>
      </c>
      <c r="AF76" s="202">
        <v>0</v>
      </c>
      <c r="AG76" s="202">
        <v>45.05</v>
      </c>
      <c r="AH76" s="202">
        <v>0</v>
      </c>
      <c r="AI76" s="202">
        <v>54.05</v>
      </c>
      <c r="AJ76" s="202">
        <v>0</v>
      </c>
      <c r="AK76" s="202">
        <v>23.35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0.1</v>
      </c>
      <c r="AD77" s="202">
        <v>1.49</v>
      </c>
      <c r="AE77" s="202">
        <v>0</v>
      </c>
      <c r="AF77" s="202">
        <v>0</v>
      </c>
      <c r="AG77" s="202">
        <v>45.05</v>
      </c>
      <c r="AH77" s="202">
        <v>0</v>
      </c>
      <c r="AI77" s="202">
        <v>54.05</v>
      </c>
      <c r="AJ77" s="202">
        <v>0</v>
      </c>
      <c r="AK77" s="202">
        <v>23.35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0.1</v>
      </c>
      <c r="AD78" s="202">
        <v>1.49</v>
      </c>
      <c r="AE78" s="202">
        <v>0</v>
      </c>
      <c r="AF78" s="202">
        <v>0</v>
      </c>
      <c r="AG78" s="202">
        <v>45.05</v>
      </c>
      <c r="AH78" s="202">
        <v>0</v>
      </c>
      <c r="AI78" s="202">
        <v>54.05</v>
      </c>
      <c r="AJ78" s="202">
        <v>0</v>
      </c>
      <c r="AK78" s="202">
        <v>23.35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0.1</v>
      </c>
      <c r="AD79" s="202">
        <v>1.49</v>
      </c>
      <c r="AE79" s="202">
        <v>0</v>
      </c>
      <c r="AF79" s="202">
        <v>0</v>
      </c>
      <c r="AG79" s="202">
        <v>45.05</v>
      </c>
      <c r="AH79" s="202">
        <v>0</v>
      </c>
      <c r="AI79" s="202">
        <v>54.05</v>
      </c>
      <c r="AJ79" s="202">
        <v>0</v>
      </c>
      <c r="AK79" s="202">
        <v>23.35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0.1</v>
      </c>
      <c r="AD80" s="202">
        <v>1.49</v>
      </c>
      <c r="AE80" s="202">
        <v>0</v>
      </c>
      <c r="AF80" s="202">
        <v>0</v>
      </c>
      <c r="AG80" s="202">
        <v>45.05</v>
      </c>
      <c r="AH80" s="202">
        <v>0</v>
      </c>
      <c r="AI80" s="202">
        <v>54.05</v>
      </c>
      <c r="AJ80" s="202">
        <v>0</v>
      </c>
      <c r="AK80" s="202">
        <v>23.35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0.1</v>
      </c>
      <c r="AD81" s="202">
        <v>1.49</v>
      </c>
      <c r="AE81" s="202">
        <v>0</v>
      </c>
      <c r="AF81" s="202">
        <v>0</v>
      </c>
      <c r="AG81" s="202">
        <v>45.05</v>
      </c>
      <c r="AH81" s="202">
        <v>0</v>
      </c>
      <c r="AI81" s="202">
        <v>54.05</v>
      </c>
      <c r="AJ81" s="202">
        <v>0</v>
      </c>
      <c r="AK81" s="202">
        <v>23.35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0.1</v>
      </c>
      <c r="AD82" s="202">
        <v>1.49</v>
      </c>
      <c r="AE82" s="202">
        <v>0</v>
      </c>
      <c r="AF82" s="202">
        <v>0</v>
      </c>
      <c r="AG82" s="202">
        <v>45.05</v>
      </c>
      <c r="AH82" s="202">
        <v>0</v>
      </c>
      <c r="AI82" s="202">
        <v>54.05</v>
      </c>
      <c r="AJ82" s="202">
        <v>0</v>
      </c>
      <c r="AK82" s="202">
        <v>23.35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0.1</v>
      </c>
      <c r="AD83" s="202">
        <v>1.49</v>
      </c>
      <c r="AE83" s="202">
        <v>0</v>
      </c>
      <c r="AF83" s="202">
        <v>0</v>
      </c>
      <c r="AG83" s="202">
        <v>45.05</v>
      </c>
      <c r="AH83" s="202">
        <v>0</v>
      </c>
      <c r="AI83" s="202">
        <v>54.05</v>
      </c>
      <c r="AJ83" s="202">
        <v>0</v>
      </c>
      <c r="AK83" s="202">
        <v>23.35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0.1</v>
      </c>
      <c r="AD84" s="202">
        <v>1.49</v>
      </c>
      <c r="AE84" s="202">
        <v>0</v>
      </c>
      <c r="AF84" s="202">
        <v>0</v>
      </c>
      <c r="AG84" s="202">
        <v>45.05</v>
      </c>
      <c r="AH84" s="202">
        <v>0</v>
      </c>
      <c r="AI84" s="202">
        <v>54.05</v>
      </c>
      <c r="AJ84" s="202">
        <v>0</v>
      </c>
      <c r="AK84" s="202">
        <v>23.35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0.1</v>
      </c>
      <c r="AD85" s="202">
        <v>1.49</v>
      </c>
      <c r="AE85" s="202">
        <v>0</v>
      </c>
      <c r="AF85" s="202">
        <v>0</v>
      </c>
      <c r="AG85" s="202">
        <v>45.05</v>
      </c>
      <c r="AH85" s="202">
        <v>0</v>
      </c>
      <c r="AI85" s="202">
        <v>54.05</v>
      </c>
      <c r="AJ85" s="202">
        <v>0</v>
      </c>
      <c r="AK85" s="202">
        <v>23.35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0.1</v>
      </c>
      <c r="AD86" s="202">
        <v>1.49</v>
      </c>
      <c r="AE86" s="202">
        <v>0</v>
      </c>
      <c r="AF86" s="202">
        <v>0</v>
      </c>
      <c r="AG86" s="202">
        <v>45.05</v>
      </c>
      <c r="AH86" s="202">
        <v>0</v>
      </c>
      <c r="AI86" s="202">
        <v>54.05</v>
      </c>
      <c r="AJ86" s="202">
        <v>0</v>
      </c>
      <c r="AK86" s="202">
        <v>23.35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0.1</v>
      </c>
      <c r="AD87" s="202">
        <v>1.49</v>
      </c>
      <c r="AE87" s="202">
        <v>0</v>
      </c>
      <c r="AF87" s="202">
        <v>0</v>
      </c>
      <c r="AG87" s="202">
        <v>45.05</v>
      </c>
      <c r="AH87" s="202">
        <v>0</v>
      </c>
      <c r="AI87" s="202">
        <v>54.05</v>
      </c>
      <c r="AJ87" s="202">
        <v>0</v>
      </c>
      <c r="AK87" s="202">
        <v>23.35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0.1</v>
      </c>
      <c r="AD88" s="202">
        <v>1.49</v>
      </c>
      <c r="AE88" s="202">
        <v>0</v>
      </c>
      <c r="AF88" s="202">
        <v>0</v>
      </c>
      <c r="AG88" s="202">
        <v>45.05</v>
      </c>
      <c r="AH88" s="202">
        <v>0</v>
      </c>
      <c r="AI88" s="202">
        <v>54.05</v>
      </c>
      <c r="AJ88" s="202">
        <v>0</v>
      </c>
      <c r="AK88" s="202">
        <v>23.35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0.1</v>
      </c>
      <c r="AD89" s="202">
        <v>1.49</v>
      </c>
      <c r="AE89" s="202">
        <v>0</v>
      </c>
      <c r="AF89" s="202">
        <v>0</v>
      </c>
      <c r="AG89" s="202">
        <v>45.05</v>
      </c>
      <c r="AH89" s="202">
        <v>0</v>
      </c>
      <c r="AI89" s="202">
        <v>54.05</v>
      </c>
      <c r="AJ89" s="202">
        <v>0</v>
      </c>
      <c r="AK89" s="202">
        <v>23.35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0.1</v>
      </c>
      <c r="AD90" s="202">
        <v>1.49</v>
      </c>
      <c r="AE90" s="202">
        <v>0</v>
      </c>
      <c r="AF90" s="202">
        <v>0</v>
      </c>
      <c r="AG90" s="202">
        <v>45.05</v>
      </c>
      <c r="AH90" s="202">
        <v>0</v>
      </c>
      <c r="AI90" s="202">
        <v>54.05</v>
      </c>
      <c r="AJ90" s="202">
        <v>0</v>
      </c>
      <c r="AK90" s="202">
        <v>23.35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0.1</v>
      </c>
      <c r="AD91" s="202">
        <v>1.49</v>
      </c>
      <c r="AE91" s="202">
        <v>0</v>
      </c>
      <c r="AF91" s="202">
        <v>0</v>
      </c>
      <c r="AG91" s="202">
        <v>45.05</v>
      </c>
      <c r="AH91" s="202">
        <v>0</v>
      </c>
      <c r="AI91" s="202">
        <v>54.05</v>
      </c>
      <c r="AJ91" s="202">
        <v>0</v>
      </c>
      <c r="AK91" s="202">
        <v>23.35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0.1</v>
      </c>
      <c r="AD92" s="202">
        <v>1.49</v>
      </c>
      <c r="AE92" s="202">
        <v>0</v>
      </c>
      <c r="AF92" s="202">
        <v>0</v>
      </c>
      <c r="AG92" s="202">
        <v>45.05</v>
      </c>
      <c r="AH92" s="202">
        <v>0</v>
      </c>
      <c r="AI92" s="202">
        <v>54.05</v>
      </c>
      <c r="AJ92" s="202">
        <v>0</v>
      </c>
      <c r="AK92" s="202">
        <v>23.35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0.1</v>
      </c>
      <c r="AD93" s="202">
        <v>1.49</v>
      </c>
      <c r="AE93" s="202">
        <v>0</v>
      </c>
      <c r="AF93" s="202">
        <v>0</v>
      </c>
      <c r="AG93" s="202">
        <v>45.05</v>
      </c>
      <c r="AH93" s="202">
        <v>0</v>
      </c>
      <c r="AI93" s="202">
        <v>54.05</v>
      </c>
      <c r="AJ93" s="202">
        <v>0</v>
      </c>
      <c r="AK93" s="202">
        <v>23.35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0.1</v>
      </c>
      <c r="AD94" s="202">
        <v>1.49</v>
      </c>
      <c r="AE94" s="202">
        <v>0</v>
      </c>
      <c r="AF94" s="202">
        <v>0</v>
      </c>
      <c r="AG94" s="202">
        <v>45.05</v>
      </c>
      <c r="AH94" s="202">
        <v>0</v>
      </c>
      <c r="AI94" s="202">
        <v>54.05</v>
      </c>
      <c r="AJ94" s="202">
        <v>0</v>
      </c>
      <c r="AK94" s="202">
        <v>23.35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0.15</v>
      </c>
      <c r="AD95" s="202">
        <v>1.49</v>
      </c>
      <c r="AE95" s="202">
        <v>0</v>
      </c>
      <c r="AF95" s="202">
        <v>0</v>
      </c>
      <c r="AG95" s="202">
        <v>45.05</v>
      </c>
      <c r="AH95" s="202">
        <v>0</v>
      </c>
      <c r="AI95" s="202">
        <v>54.05</v>
      </c>
      <c r="AJ95" s="202">
        <v>0</v>
      </c>
      <c r="AK95" s="202">
        <v>23.35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0.15</v>
      </c>
      <c r="AD96" s="202">
        <v>1.49</v>
      </c>
      <c r="AE96" s="202">
        <v>0</v>
      </c>
      <c r="AF96" s="202">
        <v>0</v>
      </c>
      <c r="AG96" s="202">
        <v>45.05</v>
      </c>
      <c r="AH96" s="202">
        <v>0</v>
      </c>
      <c r="AI96" s="202">
        <v>54.05</v>
      </c>
      <c r="AJ96" s="202">
        <v>0</v>
      </c>
      <c r="AK96" s="202">
        <v>23.35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0.15</v>
      </c>
      <c r="AD97" s="202">
        <v>1.49</v>
      </c>
      <c r="AE97" s="202">
        <v>0</v>
      </c>
      <c r="AF97" s="202">
        <v>0</v>
      </c>
      <c r="AG97" s="202">
        <v>45.05</v>
      </c>
      <c r="AH97" s="202">
        <v>0</v>
      </c>
      <c r="AI97" s="202">
        <v>54.05</v>
      </c>
      <c r="AJ97" s="202">
        <v>0</v>
      </c>
      <c r="AK97" s="202">
        <v>23.35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0.15</v>
      </c>
      <c r="AD98" s="202">
        <v>1.49</v>
      </c>
      <c r="AE98" s="202">
        <v>0</v>
      </c>
      <c r="AF98" s="202">
        <v>0</v>
      </c>
      <c r="AG98" s="202">
        <v>45.05</v>
      </c>
      <c r="AH98" s="202">
        <v>0</v>
      </c>
      <c r="AI98" s="202">
        <v>54.05</v>
      </c>
      <c r="AJ98" s="202">
        <v>0</v>
      </c>
      <c r="AK98" s="202">
        <v>23.35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3.1749999999999999E-3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1.0812000000000019</v>
      </c>
      <c r="AH99">
        <f t="shared" si="0"/>
        <v>2.5524999999999999E-2</v>
      </c>
      <c r="AI99">
        <f t="shared" si="0"/>
        <v>1.2972000000000024</v>
      </c>
      <c r="AJ99">
        <f t="shared" si="0"/>
        <v>0</v>
      </c>
      <c r="AK99">
        <f t="shared" si="0"/>
        <v>0.5603999999999989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7.23</v>
      </c>
      <c r="J3" s="202">
        <v>1.68</v>
      </c>
      <c r="K3" s="202">
        <v>6.11</v>
      </c>
      <c r="L3" s="202">
        <v>271.67</v>
      </c>
      <c r="M3" s="202">
        <v>11.88</v>
      </c>
      <c r="N3" s="202">
        <v>20.079999999999998</v>
      </c>
      <c r="O3" s="202">
        <v>0</v>
      </c>
      <c r="P3" s="202">
        <v>18.2</v>
      </c>
      <c r="Q3" s="202">
        <v>2.97</v>
      </c>
      <c r="R3" s="202">
        <v>6.13</v>
      </c>
      <c r="S3" s="202">
        <v>3.82</v>
      </c>
      <c r="T3" s="202">
        <v>0</v>
      </c>
      <c r="U3" s="202">
        <v>0.98</v>
      </c>
      <c r="V3" s="202">
        <v>2.63</v>
      </c>
      <c r="W3" s="202">
        <v>6.53</v>
      </c>
      <c r="X3" s="202">
        <v>21.43</v>
      </c>
      <c r="Y3" s="202">
        <v>0</v>
      </c>
      <c r="Z3" s="202">
        <v>19.73</v>
      </c>
      <c r="AA3" s="202">
        <v>13.24</v>
      </c>
      <c r="AB3" s="202">
        <v>0</v>
      </c>
      <c r="AC3" s="202">
        <v>0.89</v>
      </c>
      <c r="AD3" s="202">
        <v>8.9</v>
      </c>
      <c r="AE3" s="202">
        <v>0</v>
      </c>
      <c r="AF3" s="202">
        <v>0</v>
      </c>
      <c r="AG3" s="202">
        <v>28.92</v>
      </c>
      <c r="AH3" s="202">
        <v>0</v>
      </c>
      <c r="AI3" s="202">
        <v>34.700000000000003</v>
      </c>
      <c r="AJ3" s="202">
        <v>0</v>
      </c>
      <c r="AK3" s="202">
        <v>69.61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13.75</v>
      </c>
      <c r="AS3" s="202">
        <v>21.92</v>
      </c>
      <c r="AT3" s="202">
        <v>12.61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7.23</v>
      </c>
      <c r="J4" s="202">
        <v>1.68</v>
      </c>
      <c r="K4" s="202">
        <v>3.12</v>
      </c>
      <c r="L4" s="202">
        <v>271.67</v>
      </c>
      <c r="M4" s="202">
        <v>11.88</v>
      </c>
      <c r="N4" s="202">
        <v>20.079999999999998</v>
      </c>
      <c r="O4" s="202">
        <v>0</v>
      </c>
      <c r="P4" s="202">
        <v>18.2</v>
      </c>
      <c r="Q4" s="202">
        <v>2.97</v>
      </c>
      <c r="R4" s="202">
        <v>6.13</v>
      </c>
      <c r="S4" s="202">
        <v>3.82</v>
      </c>
      <c r="T4" s="202">
        <v>0</v>
      </c>
      <c r="U4" s="202">
        <v>0.98</v>
      </c>
      <c r="V4" s="202">
        <v>2.63</v>
      </c>
      <c r="W4" s="202">
        <v>6.53</v>
      </c>
      <c r="X4" s="202">
        <v>21.43</v>
      </c>
      <c r="Y4" s="202">
        <v>0</v>
      </c>
      <c r="Z4" s="202">
        <v>19.73</v>
      </c>
      <c r="AA4" s="202">
        <v>13.24</v>
      </c>
      <c r="AB4" s="202">
        <v>0</v>
      </c>
      <c r="AC4" s="202">
        <v>0.89</v>
      </c>
      <c r="AD4" s="202">
        <v>8.9</v>
      </c>
      <c r="AE4" s="202">
        <v>0</v>
      </c>
      <c r="AF4" s="202">
        <v>0</v>
      </c>
      <c r="AG4" s="202">
        <v>28.92</v>
      </c>
      <c r="AH4" s="202">
        <v>0</v>
      </c>
      <c r="AI4" s="202">
        <v>34.700000000000003</v>
      </c>
      <c r="AJ4" s="202">
        <v>0</v>
      </c>
      <c r="AK4" s="202">
        <v>69.61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13.75</v>
      </c>
      <c r="AS4" s="202">
        <v>21.92</v>
      </c>
      <c r="AT4" s="202">
        <v>12.61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7.23</v>
      </c>
      <c r="J5" s="202">
        <v>1.68</v>
      </c>
      <c r="K5" s="202">
        <v>3.12</v>
      </c>
      <c r="L5" s="202">
        <v>271.67</v>
      </c>
      <c r="M5" s="202">
        <v>11.88</v>
      </c>
      <c r="N5" s="202">
        <v>20.079999999999998</v>
      </c>
      <c r="O5" s="202">
        <v>0</v>
      </c>
      <c r="P5" s="202">
        <v>18.2</v>
      </c>
      <c r="Q5" s="202">
        <v>2.97</v>
      </c>
      <c r="R5" s="202">
        <v>6.13</v>
      </c>
      <c r="S5" s="202">
        <v>3.82</v>
      </c>
      <c r="T5" s="202">
        <v>0</v>
      </c>
      <c r="U5" s="202">
        <v>0.98</v>
      </c>
      <c r="V5" s="202">
        <v>2.63</v>
      </c>
      <c r="W5" s="202">
        <v>6.53</v>
      </c>
      <c r="X5" s="202">
        <v>21.43</v>
      </c>
      <c r="Y5" s="202">
        <v>0</v>
      </c>
      <c r="Z5" s="202">
        <v>19.73</v>
      </c>
      <c r="AA5" s="202">
        <v>13.24</v>
      </c>
      <c r="AB5" s="202">
        <v>0</v>
      </c>
      <c r="AC5" s="202">
        <v>0.89</v>
      </c>
      <c r="AD5" s="202">
        <v>8.9</v>
      </c>
      <c r="AE5" s="202">
        <v>0</v>
      </c>
      <c r="AF5" s="202">
        <v>0</v>
      </c>
      <c r="AG5" s="202">
        <v>28.92</v>
      </c>
      <c r="AH5" s="202">
        <v>0</v>
      </c>
      <c r="AI5" s="202">
        <v>34.700000000000003</v>
      </c>
      <c r="AJ5" s="202">
        <v>0</v>
      </c>
      <c r="AK5" s="202">
        <v>69.61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13.75</v>
      </c>
      <c r="AS5" s="202">
        <v>21.92</v>
      </c>
      <c r="AT5" s="202">
        <v>12.61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7.23</v>
      </c>
      <c r="J6" s="202">
        <v>1.68</v>
      </c>
      <c r="K6" s="202">
        <v>3.12</v>
      </c>
      <c r="L6" s="202">
        <v>271.67</v>
      </c>
      <c r="M6" s="202">
        <v>11.88</v>
      </c>
      <c r="N6" s="202">
        <v>20.079999999999998</v>
      </c>
      <c r="O6" s="202">
        <v>0</v>
      </c>
      <c r="P6" s="202">
        <v>18.2</v>
      </c>
      <c r="Q6" s="202">
        <v>2.97</v>
      </c>
      <c r="R6" s="202">
        <v>6.13</v>
      </c>
      <c r="S6" s="202">
        <v>3.82</v>
      </c>
      <c r="T6" s="202">
        <v>0</v>
      </c>
      <c r="U6" s="202">
        <v>0.98</v>
      </c>
      <c r="V6" s="202">
        <v>2.63</v>
      </c>
      <c r="W6" s="202">
        <v>6.53</v>
      </c>
      <c r="X6" s="202">
        <v>21.43</v>
      </c>
      <c r="Y6" s="202">
        <v>0</v>
      </c>
      <c r="Z6" s="202">
        <v>19.73</v>
      </c>
      <c r="AA6" s="202">
        <v>13.24</v>
      </c>
      <c r="AB6" s="202">
        <v>0</v>
      </c>
      <c r="AC6" s="202">
        <v>0.89</v>
      </c>
      <c r="AD6" s="202">
        <v>8.9</v>
      </c>
      <c r="AE6" s="202">
        <v>0</v>
      </c>
      <c r="AF6" s="202">
        <v>0</v>
      </c>
      <c r="AG6" s="202">
        <v>28.92</v>
      </c>
      <c r="AH6" s="202">
        <v>0</v>
      </c>
      <c r="AI6" s="202">
        <v>34.700000000000003</v>
      </c>
      <c r="AJ6" s="202">
        <v>0</v>
      </c>
      <c r="AK6" s="202">
        <v>69.61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13.75</v>
      </c>
      <c r="AS6" s="202">
        <v>21.92</v>
      </c>
      <c r="AT6" s="202">
        <v>12.61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7.23</v>
      </c>
      <c r="J7" s="202">
        <v>1.68</v>
      </c>
      <c r="K7" s="202">
        <v>3.12</v>
      </c>
      <c r="L7" s="202">
        <v>271.67</v>
      </c>
      <c r="M7" s="202">
        <v>11.88</v>
      </c>
      <c r="N7" s="202">
        <v>20.079999999999998</v>
      </c>
      <c r="O7" s="202">
        <v>0</v>
      </c>
      <c r="P7" s="202">
        <v>18.2</v>
      </c>
      <c r="Q7" s="202">
        <v>2.79</v>
      </c>
      <c r="R7" s="202">
        <v>6.13</v>
      </c>
      <c r="S7" s="202">
        <v>3.82</v>
      </c>
      <c r="T7" s="202">
        <v>0</v>
      </c>
      <c r="U7" s="202">
        <v>0.98</v>
      </c>
      <c r="V7" s="202">
        <v>2.63</v>
      </c>
      <c r="W7" s="202">
        <v>6.53</v>
      </c>
      <c r="X7" s="202">
        <v>21.43</v>
      </c>
      <c r="Y7" s="202">
        <v>0</v>
      </c>
      <c r="Z7" s="202">
        <v>19.73</v>
      </c>
      <c r="AA7" s="202">
        <v>10.050000000000001</v>
      </c>
      <c r="AB7" s="202">
        <v>0</v>
      </c>
      <c r="AC7" s="202">
        <v>0.89</v>
      </c>
      <c r="AD7" s="202">
        <v>8.9</v>
      </c>
      <c r="AE7" s="202">
        <v>0</v>
      </c>
      <c r="AF7" s="202">
        <v>0</v>
      </c>
      <c r="AG7" s="202">
        <v>28.92</v>
      </c>
      <c r="AH7" s="202">
        <v>0</v>
      </c>
      <c r="AI7" s="202">
        <v>34.700000000000003</v>
      </c>
      <c r="AJ7" s="202">
        <v>0</v>
      </c>
      <c r="AK7" s="202">
        <v>69.61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13.75</v>
      </c>
      <c r="AS7" s="202">
        <v>21.92</v>
      </c>
      <c r="AT7" s="202">
        <v>12.61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7.23</v>
      </c>
      <c r="J8" s="202">
        <v>1.68</v>
      </c>
      <c r="K8" s="202">
        <v>3.12</v>
      </c>
      <c r="L8" s="202">
        <v>271.67</v>
      </c>
      <c r="M8" s="202">
        <v>11.88</v>
      </c>
      <c r="N8" s="202">
        <v>20.079999999999998</v>
      </c>
      <c r="O8" s="202">
        <v>0</v>
      </c>
      <c r="P8" s="202">
        <v>18.2</v>
      </c>
      <c r="Q8" s="202">
        <v>2.79</v>
      </c>
      <c r="R8" s="202">
        <v>6.13</v>
      </c>
      <c r="S8" s="202">
        <v>3.82</v>
      </c>
      <c r="T8" s="202">
        <v>0</v>
      </c>
      <c r="U8" s="202">
        <v>0.98</v>
      </c>
      <c r="V8" s="202">
        <v>2.5099999999999998</v>
      </c>
      <c r="W8" s="202">
        <v>6.53</v>
      </c>
      <c r="X8" s="202">
        <v>21.43</v>
      </c>
      <c r="Y8" s="202">
        <v>0</v>
      </c>
      <c r="Z8" s="202">
        <v>19.73</v>
      </c>
      <c r="AA8" s="202">
        <v>10.050000000000001</v>
      </c>
      <c r="AB8" s="202">
        <v>0</v>
      </c>
      <c r="AC8" s="202">
        <v>0.89</v>
      </c>
      <c r="AD8" s="202">
        <v>8.9</v>
      </c>
      <c r="AE8" s="202">
        <v>0</v>
      </c>
      <c r="AF8" s="202">
        <v>0</v>
      </c>
      <c r="AG8" s="202">
        <v>28.92</v>
      </c>
      <c r="AH8" s="202">
        <v>0</v>
      </c>
      <c r="AI8" s="202">
        <v>34.700000000000003</v>
      </c>
      <c r="AJ8" s="202">
        <v>0</v>
      </c>
      <c r="AK8" s="202">
        <v>69.61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13.75</v>
      </c>
      <c r="AS8" s="202">
        <v>21.92</v>
      </c>
      <c r="AT8" s="202">
        <v>12.61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7.23</v>
      </c>
      <c r="J9" s="202">
        <v>1.68</v>
      </c>
      <c r="K9" s="202">
        <v>3.12</v>
      </c>
      <c r="L9" s="202">
        <v>271.67</v>
      </c>
      <c r="M9" s="202">
        <v>11.88</v>
      </c>
      <c r="N9" s="202">
        <v>20.079999999999998</v>
      </c>
      <c r="O9" s="202">
        <v>0</v>
      </c>
      <c r="P9" s="202">
        <v>18.2</v>
      </c>
      <c r="Q9" s="202">
        <v>2.79</v>
      </c>
      <c r="R9" s="202">
        <v>6.13</v>
      </c>
      <c r="S9" s="202">
        <v>3.82</v>
      </c>
      <c r="T9" s="202">
        <v>0</v>
      </c>
      <c r="U9" s="202">
        <v>0.98</v>
      </c>
      <c r="V9" s="202">
        <v>2.5099999999999998</v>
      </c>
      <c r="W9" s="202">
        <v>6.53</v>
      </c>
      <c r="X9" s="202">
        <v>21.43</v>
      </c>
      <c r="Y9" s="202">
        <v>0</v>
      </c>
      <c r="Z9" s="202">
        <v>19.73</v>
      </c>
      <c r="AA9" s="202">
        <v>10.050000000000001</v>
      </c>
      <c r="AB9" s="202">
        <v>0</v>
      </c>
      <c r="AC9" s="202">
        <v>0.89</v>
      </c>
      <c r="AD9" s="202">
        <v>8.9</v>
      </c>
      <c r="AE9" s="202">
        <v>0</v>
      </c>
      <c r="AF9" s="202">
        <v>0</v>
      </c>
      <c r="AG9" s="202">
        <v>28.92</v>
      </c>
      <c r="AH9" s="202">
        <v>0</v>
      </c>
      <c r="AI9" s="202">
        <v>34.700000000000003</v>
      </c>
      <c r="AJ9" s="202">
        <v>0</v>
      </c>
      <c r="AK9" s="202">
        <v>69.61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13.75</v>
      </c>
      <c r="AS9" s="202">
        <v>21.92</v>
      </c>
      <c r="AT9" s="202">
        <v>12.61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7.23</v>
      </c>
      <c r="J10" s="202">
        <v>1.68</v>
      </c>
      <c r="K10" s="202">
        <v>3.12</v>
      </c>
      <c r="L10" s="202">
        <v>271.67</v>
      </c>
      <c r="M10" s="202">
        <v>11.88</v>
      </c>
      <c r="N10" s="202">
        <v>20.079999999999998</v>
      </c>
      <c r="O10" s="202">
        <v>0</v>
      </c>
      <c r="P10" s="202">
        <v>18.2</v>
      </c>
      <c r="Q10" s="202">
        <v>2.79</v>
      </c>
      <c r="R10" s="202">
        <v>6.13</v>
      </c>
      <c r="S10" s="202">
        <v>3.82</v>
      </c>
      <c r="T10" s="202">
        <v>0</v>
      </c>
      <c r="U10" s="202">
        <v>0.98</v>
      </c>
      <c r="V10" s="202">
        <v>2.5099999999999998</v>
      </c>
      <c r="W10" s="202">
        <v>6.53</v>
      </c>
      <c r="X10" s="202">
        <v>21.43</v>
      </c>
      <c r="Y10" s="202">
        <v>0</v>
      </c>
      <c r="Z10" s="202">
        <v>19.73</v>
      </c>
      <c r="AA10" s="202">
        <v>10.050000000000001</v>
      </c>
      <c r="AB10" s="202">
        <v>0</v>
      </c>
      <c r="AC10" s="202">
        <v>0.89</v>
      </c>
      <c r="AD10" s="202">
        <v>8.9</v>
      </c>
      <c r="AE10" s="202">
        <v>0</v>
      </c>
      <c r="AF10" s="202">
        <v>0</v>
      </c>
      <c r="AG10" s="202">
        <v>28.92</v>
      </c>
      <c r="AH10" s="202">
        <v>0</v>
      </c>
      <c r="AI10" s="202">
        <v>34.700000000000003</v>
      </c>
      <c r="AJ10" s="202">
        <v>0</v>
      </c>
      <c r="AK10" s="202">
        <v>69.61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13.75</v>
      </c>
      <c r="AS10" s="202">
        <v>21.92</v>
      </c>
      <c r="AT10" s="202">
        <v>12.61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7.23</v>
      </c>
      <c r="J11" s="202">
        <v>1.68</v>
      </c>
      <c r="K11" s="202">
        <v>3.12</v>
      </c>
      <c r="L11" s="202">
        <v>271.67</v>
      </c>
      <c r="M11" s="202">
        <v>11.88</v>
      </c>
      <c r="N11" s="202">
        <v>20.079999999999998</v>
      </c>
      <c r="O11" s="202">
        <v>0</v>
      </c>
      <c r="P11" s="202">
        <v>18.2</v>
      </c>
      <c r="Q11" s="202">
        <v>2.79</v>
      </c>
      <c r="R11" s="202">
        <v>6.13</v>
      </c>
      <c r="S11" s="202">
        <v>3.82</v>
      </c>
      <c r="T11" s="202">
        <v>0</v>
      </c>
      <c r="U11" s="202">
        <v>0.98</v>
      </c>
      <c r="V11" s="202">
        <v>2.5099999999999998</v>
      </c>
      <c r="W11" s="202">
        <v>6.26</v>
      </c>
      <c r="X11" s="202">
        <v>20.96</v>
      </c>
      <c r="Y11" s="202">
        <v>0</v>
      </c>
      <c r="Z11" s="202">
        <v>19.73</v>
      </c>
      <c r="AA11" s="202">
        <v>10.050000000000001</v>
      </c>
      <c r="AB11" s="202">
        <v>0</v>
      </c>
      <c r="AC11" s="202">
        <v>0.89</v>
      </c>
      <c r="AD11" s="202">
        <v>8.9</v>
      </c>
      <c r="AE11" s="202">
        <v>0</v>
      </c>
      <c r="AF11" s="202">
        <v>0</v>
      </c>
      <c r="AG11" s="202">
        <v>28.92</v>
      </c>
      <c r="AH11" s="202">
        <v>0</v>
      </c>
      <c r="AI11" s="202">
        <v>34.700000000000003</v>
      </c>
      <c r="AJ11" s="202">
        <v>0</v>
      </c>
      <c r="AK11" s="202">
        <v>69.61</v>
      </c>
      <c r="AL11" s="202">
        <v>0</v>
      </c>
      <c r="AM11" s="202">
        <v>0</v>
      </c>
      <c r="AN11" s="202">
        <v>0</v>
      </c>
      <c r="AO11" s="202">
        <v>221.87</v>
      </c>
      <c r="AP11" s="202">
        <v>0</v>
      </c>
      <c r="AQ11" s="202">
        <v>0</v>
      </c>
      <c r="AR11" s="202">
        <v>13.75</v>
      </c>
      <c r="AS11" s="202">
        <v>21.92</v>
      </c>
      <c r="AT11" s="202">
        <v>12.61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7.23</v>
      </c>
      <c r="J12" s="202">
        <v>1.68</v>
      </c>
      <c r="K12" s="202">
        <v>3.12</v>
      </c>
      <c r="L12" s="202">
        <v>271.67</v>
      </c>
      <c r="M12" s="202">
        <v>11.88</v>
      </c>
      <c r="N12" s="202">
        <v>20.079999999999998</v>
      </c>
      <c r="O12" s="202">
        <v>0</v>
      </c>
      <c r="P12" s="202">
        <v>18.2</v>
      </c>
      <c r="Q12" s="202">
        <v>2.79</v>
      </c>
      <c r="R12" s="202">
        <v>6.13</v>
      </c>
      <c r="S12" s="202">
        <v>3.82</v>
      </c>
      <c r="T12" s="202">
        <v>0</v>
      </c>
      <c r="U12" s="202">
        <v>0.98</v>
      </c>
      <c r="V12" s="202">
        <v>2.5099999999999998</v>
      </c>
      <c r="W12" s="202">
        <v>6.26</v>
      </c>
      <c r="X12" s="202">
        <v>20.96</v>
      </c>
      <c r="Y12" s="202">
        <v>0</v>
      </c>
      <c r="Z12" s="202">
        <v>19.73</v>
      </c>
      <c r="AA12" s="202">
        <v>10.050000000000001</v>
      </c>
      <c r="AB12" s="202">
        <v>0</v>
      </c>
      <c r="AC12" s="202">
        <v>0.89</v>
      </c>
      <c r="AD12" s="202">
        <v>8.9</v>
      </c>
      <c r="AE12" s="202">
        <v>0</v>
      </c>
      <c r="AF12" s="202">
        <v>0</v>
      </c>
      <c r="AG12" s="202">
        <v>28.92</v>
      </c>
      <c r="AH12" s="202">
        <v>0</v>
      </c>
      <c r="AI12" s="202">
        <v>34.700000000000003</v>
      </c>
      <c r="AJ12" s="202">
        <v>0</v>
      </c>
      <c r="AK12" s="202">
        <v>69.61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13.75</v>
      </c>
      <c r="AS12" s="202">
        <v>21.92</v>
      </c>
      <c r="AT12" s="202">
        <v>12.61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7.23</v>
      </c>
      <c r="J13" s="202">
        <v>1.68</v>
      </c>
      <c r="K13" s="202">
        <v>3.12</v>
      </c>
      <c r="L13" s="202">
        <v>271.67</v>
      </c>
      <c r="M13" s="202">
        <v>11.88</v>
      </c>
      <c r="N13" s="202">
        <v>20.079999999999998</v>
      </c>
      <c r="O13" s="202">
        <v>0</v>
      </c>
      <c r="P13" s="202">
        <v>18.2</v>
      </c>
      <c r="Q13" s="202">
        <v>2.79</v>
      </c>
      <c r="R13" s="202">
        <v>6.13</v>
      </c>
      <c r="S13" s="202">
        <v>3.82</v>
      </c>
      <c r="T13" s="202">
        <v>0</v>
      </c>
      <c r="U13" s="202">
        <v>0.98</v>
      </c>
      <c r="V13" s="202">
        <v>2.5099999999999998</v>
      </c>
      <c r="W13" s="202">
        <v>6.26</v>
      </c>
      <c r="X13" s="202">
        <v>20.96</v>
      </c>
      <c r="Y13" s="202">
        <v>0</v>
      </c>
      <c r="Z13" s="202">
        <v>19.73</v>
      </c>
      <c r="AA13" s="202">
        <v>10.050000000000001</v>
      </c>
      <c r="AB13" s="202">
        <v>0</v>
      </c>
      <c r="AC13" s="202">
        <v>0.89</v>
      </c>
      <c r="AD13" s="202">
        <v>8.9</v>
      </c>
      <c r="AE13" s="202">
        <v>0</v>
      </c>
      <c r="AF13" s="202">
        <v>0</v>
      </c>
      <c r="AG13" s="202">
        <v>28.92</v>
      </c>
      <c r="AH13" s="202">
        <v>0</v>
      </c>
      <c r="AI13" s="202">
        <v>34.700000000000003</v>
      </c>
      <c r="AJ13" s="202">
        <v>0</v>
      </c>
      <c r="AK13" s="202">
        <v>69.61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13.75</v>
      </c>
      <c r="AS13" s="202">
        <v>21.92</v>
      </c>
      <c r="AT13" s="202">
        <v>12.61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7.23</v>
      </c>
      <c r="J14" s="202">
        <v>1.68</v>
      </c>
      <c r="K14" s="202">
        <v>3.12</v>
      </c>
      <c r="L14" s="202">
        <v>271.67</v>
      </c>
      <c r="M14" s="202">
        <v>11.88</v>
      </c>
      <c r="N14" s="202">
        <v>20.079999999999998</v>
      </c>
      <c r="O14" s="202">
        <v>0</v>
      </c>
      <c r="P14" s="202">
        <v>18.2</v>
      </c>
      <c r="Q14" s="202">
        <v>2.79</v>
      </c>
      <c r="R14" s="202">
        <v>6.13</v>
      </c>
      <c r="S14" s="202">
        <v>3.82</v>
      </c>
      <c r="T14" s="202">
        <v>0</v>
      </c>
      <c r="U14" s="202">
        <v>0.98</v>
      </c>
      <c r="V14" s="202">
        <v>2.5099999999999998</v>
      </c>
      <c r="W14" s="202">
        <v>6.26</v>
      </c>
      <c r="X14" s="202">
        <v>20.96</v>
      </c>
      <c r="Y14" s="202">
        <v>0</v>
      </c>
      <c r="Z14" s="202">
        <v>19.73</v>
      </c>
      <c r="AA14" s="202">
        <v>10.050000000000001</v>
      </c>
      <c r="AB14" s="202">
        <v>0</v>
      </c>
      <c r="AC14" s="202">
        <v>0.89</v>
      </c>
      <c r="AD14" s="202">
        <v>8.9</v>
      </c>
      <c r="AE14" s="202">
        <v>0</v>
      </c>
      <c r="AF14" s="202">
        <v>0</v>
      </c>
      <c r="AG14" s="202">
        <v>28.92</v>
      </c>
      <c r="AH14" s="202">
        <v>0</v>
      </c>
      <c r="AI14" s="202">
        <v>34.700000000000003</v>
      </c>
      <c r="AJ14" s="202">
        <v>0</v>
      </c>
      <c r="AK14" s="202">
        <v>69.61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13.82</v>
      </c>
      <c r="AS14" s="202">
        <v>21.92</v>
      </c>
      <c r="AT14" s="202">
        <v>12.61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7.23</v>
      </c>
      <c r="J15" s="202">
        <v>1.68</v>
      </c>
      <c r="K15" s="202">
        <v>4.28</v>
      </c>
      <c r="L15" s="202">
        <v>271.67</v>
      </c>
      <c r="M15" s="202">
        <v>11.88</v>
      </c>
      <c r="N15" s="202">
        <v>20.079999999999998</v>
      </c>
      <c r="O15" s="202">
        <v>0</v>
      </c>
      <c r="P15" s="202">
        <v>18.2</v>
      </c>
      <c r="Q15" s="202">
        <v>2.79</v>
      </c>
      <c r="R15" s="202">
        <v>6.09</v>
      </c>
      <c r="S15" s="202">
        <v>3.82</v>
      </c>
      <c r="T15" s="202">
        <v>0</v>
      </c>
      <c r="U15" s="202">
        <v>0.98</v>
      </c>
      <c r="V15" s="202">
        <v>2.5099999999999998</v>
      </c>
      <c r="W15" s="202">
        <v>6.26</v>
      </c>
      <c r="X15" s="202">
        <v>20.65</v>
      </c>
      <c r="Y15" s="202">
        <v>0</v>
      </c>
      <c r="Z15" s="202">
        <v>19.440000000000001</v>
      </c>
      <c r="AA15" s="202">
        <v>10.050000000000001</v>
      </c>
      <c r="AB15" s="202">
        <v>0</v>
      </c>
      <c r="AC15" s="202">
        <v>0.89</v>
      </c>
      <c r="AD15" s="202">
        <v>8.9</v>
      </c>
      <c r="AE15" s="202">
        <v>0</v>
      </c>
      <c r="AF15" s="202">
        <v>0</v>
      </c>
      <c r="AG15" s="202">
        <v>28.92</v>
      </c>
      <c r="AH15" s="202">
        <v>0</v>
      </c>
      <c r="AI15" s="202">
        <v>34.700000000000003</v>
      </c>
      <c r="AJ15" s="202">
        <v>0</v>
      </c>
      <c r="AK15" s="202">
        <v>69.61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13.82</v>
      </c>
      <c r="AS15" s="202">
        <v>21.92</v>
      </c>
      <c r="AT15" s="202">
        <v>12.61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7.23</v>
      </c>
      <c r="J16" s="202">
        <v>1.68</v>
      </c>
      <c r="K16" s="202">
        <v>4.28</v>
      </c>
      <c r="L16" s="202">
        <v>271.67</v>
      </c>
      <c r="M16" s="202">
        <v>11.88</v>
      </c>
      <c r="N16" s="202">
        <v>20.079999999999998</v>
      </c>
      <c r="O16" s="202">
        <v>0</v>
      </c>
      <c r="P16" s="202">
        <v>18.2</v>
      </c>
      <c r="Q16" s="202">
        <v>2.79</v>
      </c>
      <c r="R16" s="202">
        <v>6.09</v>
      </c>
      <c r="S16" s="202">
        <v>3.82</v>
      </c>
      <c r="T16" s="202">
        <v>0</v>
      </c>
      <c r="U16" s="202">
        <v>0.98</v>
      </c>
      <c r="V16" s="202">
        <v>2.5099999999999998</v>
      </c>
      <c r="W16" s="202">
        <v>6.26</v>
      </c>
      <c r="X16" s="202">
        <v>20.65</v>
      </c>
      <c r="Y16" s="202">
        <v>0</v>
      </c>
      <c r="Z16" s="202">
        <v>19.440000000000001</v>
      </c>
      <c r="AA16" s="202">
        <v>10.050000000000001</v>
      </c>
      <c r="AB16" s="202">
        <v>0</v>
      </c>
      <c r="AC16" s="202">
        <v>0.89</v>
      </c>
      <c r="AD16" s="202">
        <v>8.9</v>
      </c>
      <c r="AE16" s="202">
        <v>0</v>
      </c>
      <c r="AF16" s="202">
        <v>0</v>
      </c>
      <c r="AG16" s="202">
        <v>28.92</v>
      </c>
      <c r="AH16" s="202">
        <v>0</v>
      </c>
      <c r="AI16" s="202">
        <v>34.700000000000003</v>
      </c>
      <c r="AJ16" s="202">
        <v>0</v>
      </c>
      <c r="AK16" s="202">
        <v>69.61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13.82</v>
      </c>
      <c r="AS16" s="202">
        <v>21.92</v>
      </c>
      <c r="AT16" s="202">
        <v>12.61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7.23</v>
      </c>
      <c r="J17" s="202">
        <v>1.68</v>
      </c>
      <c r="K17" s="202">
        <v>4.28</v>
      </c>
      <c r="L17" s="202">
        <v>271.67</v>
      </c>
      <c r="M17" s="202">
        <v>11.88</v>
      </c>
      <c r="N17" s="202">
        <v>20.079999999999998</v>
      </c>
      <c r="O17" s="202">
        <v>0</v>
      </c>
      <c r="P17" s="202">
        <v>18.2</v>
      </c>
      <c r="Q17" s="202">
        <v>2.79</v>
      </c>
      <c r="R17" s="202">
        <v>6.09</v>
      </c>
      <c r="S17" s="202">
        <v>3.82</v>
      </c>
      <c r="T17" s="202">
        <v>0</v>
      </c>
      <c r="U17" s="202">
        <v>17.04</v>
      </c>
      <c r="V17" s="202">
        <v>2.5099999999999998</v>
      </c>
      <c r="W17" s="202">
        <v>6.26</v>
      </c>
      <c r="X17" s="202">
        <v>20.65</v>
      </c>
      <c r="Y17" s="202">
        <v>0</v>
      </c>
      <c r="Z17" s="202">
        <v>19.73</v>
      </c>
      <c r="AA17" s="202">
        <v>10.050000000000001</v>
      </c>
      <c r="AB17" s="202">
        <v>0</v>
      </c>
      <c r="AC17" s="202">
        <v>0.89</v>
      </c>
      <c r="AD17" s="202">
        <v>8.9</v>
      </c>
      <c r="AE17" s="202">
        <v>0</v>
      </c>
      <c r="AF17" s="202">
        <v>0</v>
      </c>
      <c r="AG17" s="202">
        <v>28.92</v>
      </c>
      <c r="AH17" s="202">
        <v>0</v>
      </c>
      <c r="AI17" s="202">
        <v>34.700000000000003</v>
      </c>
      <c r="AJ17" s="202">
        <v>0</v>
      </c>
      <c r="AK17" s="202">
        <v>69.61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13.82</v>
      </c>
      <c r="AS17" s="202">
        <v>21.92</v>
      </c>
      <c r="AT17" s="202">
        <v>12.61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7.23</v>
      </c>
      <c r="J18" s="202">
        <v>1.68</v>
      </c>
      <c r="K18" s="202">
        <v>4.28</v>
      </c>
      <c r="L18" s="202">
        <v>271.67</v>
      </c>
      <c r="M18" s="202">
        <v>11.88</v>
      </c>
      <c r="N18" s="202">
        <v>20.079999999999998</v>
      </c>
      <c r="O18" s="202">
        <v>0</v>
      </c>
      <c r="P18" s="202">
        <v>18.2</v>
      </c>
      <c r="Q18" s="202">
        <v>2.79</v>
      </c>
      <c r="R18" s="202">
        <v>6.09</v>
      </c>
      <c r="S18" s="202">
        <v>3.82</v>
      </c>
      <c r="T18" s="202">
        <v>0</v>
      </c>
      <c r="U18" s="202">
        <v>17.04</v>
      </c>
      <c r="V18" s="202">
        <v>2.5099999999999998</v>
      </c>
      <c r="W18" s="202">
        <v>6.26</v>
      </c>
      <c r="X18" s="202">
        <v>20.65</v>
      </c>
      <c r="Y18" s="202">
        <v>0</v>
      </c>
      <c r="Z18" s="202">
        <v>19.73</v>
      </c>
      <c r="AA18" s="202">
        <v>10.050000000000001</v>
      </c>
      <c r="AB18" s="202">
        <v>0</v>
      </c>
      <c r="AC18" s="202">
        <v>0.89</v>
      </c>
      <c r="AD18" s="202">
        <v>8.9</v>
      </c>
      <c r="AE18" s="202">
        <v>0</v>
      </c>
      <c r="AF18" s="202">
        <v>0</v>
      </c>
      <c r="AG18" s="202">
        <v>28.92</v>
      </c>
      <c r="AH18" s="202">
        <v>0</v>
      </c>
      <c r="AI18" s="202">
        <v>34.700000000000003</v>
      </c>
      <c r="AJ18" s="202">
        <v>0</v>
      </c>
      <c r="AK18" s="202">
        <v>69.61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13.82</v>
      </c>
      <c r="AS18" s="202">
        <v>21.92</v>
      </c>
      <c r="AT18" s="202">
        <v>12.61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7.23</v>
      </c>
      <c r="J19" s="202">
        <v>1.68</v>
      </c>
      <c r="K19" s="202">
        <v>4.28</v>
      </c>
      <c r="L19" s="202">
        <v>271.67</v>
      </c>
      <c r="M19" s="202">
        <v>11.88</v>
      </c>
      <c r="N19" s="202">
        <v>20.079999999999998</v>
      </c>
      <c r="O19" s="202">
        <v>0</v>
      </c>
      <c r="P19" s="202">
        <v>18.2</v>
      </c>
      <c r="Q19" s="202">
        <v>2.79</v>
      </c>
      <c r="R19" s="202">
        <v>6.13</v>
      </c>
      <c r="S19" s="202">
        <v>3.82</v>
      </c>
      <c r="T19" s="202">
        <v>0</v>
      </c>
      <c r="U19" s="202">
        <v>17.04</v>
      </c>
      <c r="V19" s="202">
        <v>2.5099999999999998</v>
      </c>
      <c r="W19" s="202">
        <v>6.26</v>
      </c>
      <c r="X19" s="202">
        <v>20.65</v>
      </c>
      <c r="Y19" s="202">
        <v>0</v>
      </c>
      <c r="Z19" s="202">
        <v>19.73</v>
      </c>
      <c r="AA19" s="202">
        <v>10.050000000000001</v>
      </c>
      <c r="AB19" s="202">
        <v>0</v>
      </c>
      <c r="AC19" s="202">
        <v>0.89</v>
      </c>
      <c r="AD19" s="202">
        <v>8.9</v>
      </c>
      <c r="AE19" s="202">
        <v>0</v>
      </c>
      <c r="AF19" s="202">
        <v>0</v>
      </c>
      <c r="AG19" s="202">
        <v>28.92</v>
      </c>
      <c r="AH19" s="202">
        <v>0</v>
      </c>
      <c r="AI19" s="202">
        <v>34.700000000000003</v>
      </c>
      <c r="AJ19" s="202">
        <v>0</v>
      </c>
      <c r="AK19" s="202">
        <v>69.61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13.82</v>
      </c>
      <c r="AS19" s="202">
        <v>21.92</v>
      </c>
      <c r="AT19" s="202">
        <v>12.61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7.23</v>
      </c>
      <c r="J20" s="202">
        <v>1.68</v>
      </c>
      <c r="K20" s="202">
        <v>4.28</v>
      </c>
      <c r="L20" s="202">
        <v>271.67</v>
      </c>
      <c r="M20" s="202">
        <v>11.88</v>
      </c>
      <c r="N20" s="202">
        <v>20.079999999999998</v>
      </c>
      <c r="O20" s="202">
        <v>0</v>
      </c>
      <c r="P20" s="202">
        <v>18.2</v>
      </c>
      <c r="Q20" s="202">
        <v>2.79</v>
      </c>
      <c r="R20" s="202">
        <v>6.13</v>
      </c>
      <c r="S20" s="202">
        <v>3.82</v>
      </c>
      <c r="T20" s="202">
        <v>0</v>
      </c>
      <c r="U20" s="202">
        <v>17.04</v>
      </c>
      <c r="V20" s="202">
        <v>2.5099999999999998</v>
      </c>
      <c r="W20" s="202">
        <v>6.26</v>
      </c>
      <c r="X20" s="202">
        <v>21.43</v>
      </c>
      <c r="Y20" s="202">
        <v>0</v>
      </c>
      <c r="Z20" s="202">
        <v>19.73</v>
      </c>
      <c r="AA20" s="202">
        <v>10.050000000000001</v>
      </c>
      <c r="AB20" s="202">
        <v>0</v>
      </c>
      <c r="AC20" s="202">
        <v>0.89</v>
      </c>
      <c r="AD20" s="202">
        <v>8.9</v>
      </c>
      <c r="AE20" s="202">
        <v>0</v>
      </c>
      <c r="AF20" s="202">
        <v>0</v>
      </c>
      <c r="AG20" s="202">
        <v>28.92</v>
      </c>
      <c r="AH20" s="202">
        <v>0</v>
      </c>
      <c r="AI20" s="202">
        <v>34.700000000000003</v>
      </c>
      <c r="AJ20" s="202">
        <v>0</v>
      </c>
      <c r="AK20" s="202">
        <v>69.61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13.82</v>
      </c>
      <c r="AS20" s="202">
        <v>21.92</v>
      </c>
      <c r="AT20" s="202">
        <v>12.61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7.23</v>
      </c>
      <c r="J21" s="202">
        <v>1.68</v>
      </c>
      <c r="K21" s="202">
        <v>4.28</v>
      </c>
      <c r="L21" s="202">
        <v>271.67</v>
      </c>
      <c r="M21" s="202">
        <v>11.88</v>
      </c>
      <c r="N21" s="202">
        <v>20.079999999999998</v>
      </c>
      <c r="O21" s="202">
        <v>0</v>
      </c>
      <c r="P21" s="202">
        <v>18.2</v>
      </c>
      <c r="Q21" s="202">
        <v>2.79</v>
      </c>
      <c r="R21" s="202">
        <v>6.13</v>
      </c>
      <c r="S21" s="202">
        <v>3.82</v>
      </c>
      <c r="T21" s="202">
        <v>0</v>
      </c>
      <c r="U21" s="202">
        <v>17.04</v>
      </c>
      <c r="V21" s="202">
        <v>2.63</v>
      </c>
      <c r="W21" s="202">
        <v>6.53</v>
      </c>
      <c r="X21" s="202">
        <v>21.43</v>
      </c>
      <c r="Y21" s="202">
        <v>0</v>
      </c>
      <c r="Z21" s="202">
        <v>19.73</v>
      </c>
      <c r="AA21" s="202">
        <v>10.050000000000001</v>
      </c>
      <c r="AB21" s="202">
        <v>0</v>
      </c>
      <c r="AC21" s="202">
        <v>0.89</v>
      </c>
      <c r="AD21" s="202">
        <v>8.9</v>
      </c>
      <c r="AE21" s="202">
        <v>0</v>
      </c>
      <c r="AF21" s="202">
        <v>0</v>
      </c>
      <c r="AG21" s="202">
        <v>28.92</v>
      </c>
      <c r="AH21" s="202">
        <v>0</v>
      </c>
      <c r="AI21" s="202">
        <v>34.700000000000003</v>
      </c>
      <c r="AJ21" s="202">
        <v>0</v>
      </c>
      <c r="AK21" s="202">
        <v>69.61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13.88</v>
      </c>
      <c r="AS21" s="202">
        <v>21.92</v>
      </c>
      <c r="AT21" s="202">
        <v>12.61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7.23</v>
      </c>
      <c r="J22" s="202">
        <v>1.68</v>
      </c>
      <c r="K22" s="202">
        <v>4.28</v>
      </c>
      <c r="L22" s="202">
        <v>271.67</v>
      </c>
      <c r="M22" s="202">
        <v>11.88</v>
      </c>
      <c r="N22" s="202">
        <v>20.079999999999998</v>
      </c>
      <c r="O22" s="202">
        <v>0</v>
      </c>
      <c r="P22" s="202">
        <v>18.2</v>
      </c>
      <c r="Q22" s="202">
        <v>2.97</v>
      </c>
      <c r="R22" s="202">
        <v>6.13</v>
      </c>
      <c r="S22" s="202">
        <v>3.82</v>
      </c>
      <c r="T22" s="202">
        <v>0</v>
      </c>
      <c r="U22" s="202">
        <v>17.04</v>
      </c>
      <c r="V22" s="202">
        <v>2.63</v>
      </c>
      <c r="W22" s="202">
        <v>6.53</v>
      </c>
      <c r="X22" s="202">
        <v>21.43</v>
      </c>
      <c r="Y22" s="202">
        <v>0</v>
      </c>
      <c r="Z22" s="202">
        <v>19.73</v>
      </c>
      <c r="AA22" s="202">
        <v>13.24</v>
      </c>
      <c r="AB22" s="202">
        <v>0</v>
      </c>
      <c r="AC22" s="202">
        <v>0.89</v>
      </c>
      <c r="AD22" s="202">
        <v>8.9</v>
      </c>
      <c r="AE22" s="202">
        <v>0</v>
      </c>
      <c r="AF22" s="202">
        <v>0</v>
      </c>
      <c r="AG22" s="202">
        <v>28.92</v>
      </c>
      <c r="AH22" s="202">
        <v>0</v>
      </c>
      <c r="AI22" s="202">
        <v>34.700000000000003</v>
      </c>
      <c r="AJ22" s="202">
        <v>0</v>
      </c>
      <c r="AK22" s="202">
        <v>69.61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13.88</v>
      </c>
      <c r="AS22" s="202">
        <v>21.92</v>
      </c>
      <c r="AT22" s="202">
        <v>12.61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7.23</v>
      </c>
      <c r="J23" s="202">
        <v>1.68</v>
      </c>
      <c r="K23" s="202">
        <v>6.11</v>
      </c>
      <c r="L23" s="202">
        <v>271.67</v>
      </c>
      <c r="M23" s="202">
        <v>11.88</v>
      </c>
      <c r="N23" s="202">
        <v>20.079999999999998</v>
      </c>
      <c r="O23" s="202">
        <v>0</v>
      </c>
      <c r="P23" s="202">
        <v>18.2</v>
      </c>
      <c r="Q23" s="202">
        <v>2.97</v>
      </c>
      <c r="R23" s="202">
        <v>6.13</v>
      </c>
      <c r="S23" s="202">
        <v>3.82</v>
      </c>
      <c r="T23" s="202">
        <v>0</v>
      </c>
      <c r="U23" s="202">
        <v>17.04</v>
      </c>
      <c r="V23" s="202">
        <v>2.0099999999999998</v>
      </c>
      <c r="W23" s="202">
        <v>6.78</v>
      </c>
      <c r="X23" s="202">
        <v>21.43</v>
      </c>
      <c r="Y23" s="202">
        <v>0</v>
      </c>
      <c r="Z23" s="202">
        <v>19.73</v>
      </c>
      <c r="AA23" s="202">
        <v>13.24</v>
      </c>
      <c r="AB23" s="202">
        <v>0</v>
      </c>
      <c r="AC23" s="202">
        <v>0.89</v>
      </c>
      <c r="AD23" s="202">
        <v>8.9</v>
      </c>
      <c r="AE23" s="202">
        <v>0</v>
      </c>
      <c r="AF23" s="202">
        <v>0</v>
      </c>
      <c r="AG23" s="202">
        <v>28.92</v>
      </c>
      <c r="AH23" s="202">
        <v>0</v>
      </c>
      <c r="AI23" s="202">
        <v>34.700000000000003</v>
      </c>
      <c r="AJ23" s="202">
        <v>0</v>
      </c>
      <c r="AK23" s="202">
        <v>69.61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13.88</v>
      </c>
      <c r="AS23" s="202">
        <v>21.92</v>
      </c>
      <c r="AT23" s="202">
        <v>12.61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7.23</v>
      </c>
      <c r="J24" s="202">
        <v>1.68</v>
      </c>
      <c r="K24" s="202">
        <v>6.11</v>
      </c>
      <c r="L24" s="202">
        <v>271.67</v>
      </c>
      <c r="M24" s="202">
        <v>11.88</v>
      </c>
      <c r="N24" s="202">
        <v>20.079999999999998</v>
      </c>
      <c r="O24" s="202">
        <v>0</v>
      </c>
      <c r="P24" s="202">
        <v>18.2</v>
      </c>
      <c r="Q24" s="202">
        <v>2.97</v>
      </c>
      <c r="R24" s="202">
        <v>6.13</v>
      </c>
      <c r="S24" s="202">
        <v>3.82</v>
      </c>
      <c r="T24" s="202">
        <v>0</v>
      </c>
      <c r="U24" s="202">
        <v>17.04</v>
      </c>
      <c r="V24" s="202">
        <v>2.0099999999999998</v>
      </c>
      <c r="W24" s="202">
        <v>6.53</v>
      </c>
      <c r="X24" s="202">
        <v>21.43</v>
      </c>
      <c r="Y24" s="202">
        <v>0</v>
      </c>
      <c r="Z24" s="202">
        <v>19.73</v>
      </c>
      <c r="AA24" s="202">
        <v>13.24</v>
      </c>
      <c r="AB24" s="202">
        <v>0</v>
      </c>
      <c r="AC24" s="202">
        <v>0.89</v>
      </c>
      <c r="AD24" s="202">
        <v>8.9</v>
      </c>
      <c r="AE24" s="202">
        <v>0</v>
      </c>
      <c r="AF24" s="202">
        <v>0</v>
      </c>
      <c r="AG24" s="202">
        <v>28.92</v>
      </c>
      <c r="AH24" s="202">
        <v>0</v>
      </c>
      <c r="AI24" s="202">
        <v>34.700000000000003</v>
      </c>
      <c r="AJ24" s="202">
        <v>0</v>
      </c>
      <c r="AK24" s="202">
        <v>69.61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13.88</v>
      </c>
      <c r="AS24" s="202">
        <v>21.92</v>
      </c>
      <c r="AT24" s="202">
        <v>12.61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7.23</v>
      </c>
      <c r="J25" s="202">
        <v>1.68</v>
      </c>
      <c r="K25" s="202">
        <v>6.11</v>
      </c>
      <c r="L25" s="202">
        <v>271.67</v>
      </c>
      <c r="M25" s="202">
        <v>11.88</v>
      </c>
      <c r="N25" s="202">
        <v>20.079999999999998</v>
      </c>
      <c r="O25" s="202">
        <v>0</v>
      </c>
      <c r="P25" s="202">
        <v>18.2</v>
      </c>
      <c r="Q25" s="202">
        <v>2.97</v>
      </c>
      <c r="R25" s="202">
        <v>6.13</v>
      </c>
      <c r="S25" s="202">
        <v>3.82</v>
      </c>
      <c r="T25" s="202">
        <v>0</v>
      </c>
      <c r="U25" s="202">
        <v>0.98</v>
      </c>
      <c r="V25" s="202">
        <v>2.0099999999999998</v>
      </c>
      <c r="W25" s="202">
        <v>6.53</v>
      </c>
      <c r="X25" s="202">
        <v>21.43</v>
      </c>
      <c r="Y25" s="202">
        <v>0</v>
      </c>
      <c r="Z25" s="202">
        <v>19.73</v>
      </c>
      <c r="AA25" s="202">
        <v>13.24</v>
      </c>
      <c r="AB25" s="202">
        <v>0</v>
      </c>
      <c r="AC25" s="202">
        <v>0.89</v>
      </c>
      <c r="AD25" s="202">
        <v>8.9</v>
      </c>
      <c r="AE25" s="202">
        <v>0</v>
      </c>
      <c r="AF25" s="202">
        <v>0</v>
      </c>
      <c r="AG25" s="202">
        <v>28.92</v>
      </c>
      <c r="AH25" s="202">
        <v>0</v>
      </c>
      <c r="AI25" s="202">
        <v>34.700000000000003</v>
      </c>
      <c r="AJ25" s="202">
        <v>0</v>
      </c>
      <c r="AK25" s="202">
        <v>69.61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13.88</v>
      </c>
      <c r="AS25" s="202">
        <v>21.92</v>
      </c>
      <c r="AT25" s="202">
        <v>12.61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7.23</v>
      </c>
      <c r="J26" s="202">
        <v>1.68</v>
      </c>
      <c r="K26" s="202">
        <v>6.11</v>
      </c>
      <c r="L26" s="202">
        <v>271.67</v>
      </c>
      <c r="M26" s="202">
        <v>11.88</v>
      </c>
      <c r="N26" s="202">
        <v>20.079999999999998</v>
      </c>
      <c r="O26" s="202">
        <v>0</v>
      </c>
      <c r="P26" s="202">
        <v>18.2</v>
      </c>
      <c r="Q26" s="202">
        <v>2.97</v>
      </c>
      <c r="R26" s="202">
        <v>6.13</v>
      </c>
      <c r="S26" s="202">
        <v>3.82</v>
      </c>
      <c r="T26" s="202">
        <v>0</v>
      </c>
      <c r="U26" s="202">
        <v>0.98</v>
      </c>
      <c r="V26" s="202">
        <v>2.0099999999999998</v>
      </c>
      <c r="W26" s="202">
        <v>6.53</v>
      </c>
      <c r="X26" s="202">
        <v>21.43</v>
      </c>
      <c r="Y26" s="202">
        <v>0</v>
      </c>
      <c r="Z26" s="202">
        <v>19.73</v>
      </c>
      <c r="AA26" s="202">
        <v>13.24</v>
      </c>
      <c r="AB26" s="202">
        <v>0</v>
      </c>
      <c r="AC26" s="202">
        <v>0.89</v>
      </c>
      <c r="AD26" s="202">
        <v>8.9</v>
      </c>
      <c r="AE26" s="202">
        <v>0</v>
      </c>
      <c r="AF26" s="202">
        <v>0</v>
      </c>
      <c r="AG26" s="202">
        <v>28.92</v>
      </c>
      <c r="AH26" s="202">
        <v>0</v>
      </c>
      <c r="AI26" s="202">
        <v>34.700000000000003</v>
      </c>
      <c r="AJ26" s="202">
        <v>0</v>
      </c>
      <c r="AK26" s="202">
        <v>69.61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13.82</v>
      </c>
      <c r="AS26" s="202">
        <v>21.92</v>
      </c>
      <c r="AT26" s="202">
        <v>12.61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7.23</v>
      </c>
      <c r="J27" s="202">
        <v>1.68</v>
      </c>
      <c r="K27" s="202">
        <v>1.69</v>
      </c>
      <c r="L27" s="202">
        <v>271.67</v>
      </c>
      <c r="M27" s="202">
        <v>1.5</v>
      </c>
      <c r="N27" s="202">
        <v>2.75</v>
      </c>
      <c r="O27" s="202">
        <v>0</v>
      </c>
      <c r="P27" s="202">
        <v>1.73</v>
      </c>
      <c r="Q27" s="202">
        <v>0.24</v>
      </c>
      <c r="R27" s="202">
        <v>0.49</v>
      </c>
      <c r="S27" s="202">
        <v>0.31</v>
      </c>
      <c r="T27" s="202">
        <v>0</v>
      </c>
      <c r="U27" s="202">
        <v>0.98</v>
      </c>
      <c r="V27" s="202">
        <v>0.2</v>
      </c>
      <c r="W27" s="202">
        <v>0.82</v>
      </c>
      <c r="X27" s="202">
        <v>3.2</v>
      </c>
      <c r="Y27" s="202">
        <v>0</v>
      </c>
      <c r="Z27" s="202">
        <v>4.91</v>
      </c>
      <c r="AA27" s="202">
        <v>1.05</v>
      </c>
      <c r="AB27" s="202">
        <v>0</v>
      </c>
      <c r="AC27" s="202">
        <v>0.89</v>
      </c>
      <c r="AD27" s="202">
        <v>8.9</v>
      </c>
      <c r="AE27" s="202">
        <v>0</v>
      </c>
      <c r="AF27" s="202">
        <v>0</v>
      </c>
      <c r="AG27" s="202">
        <v>28.92</v>
      </c>
      <c r="AH27" s="202">
        <v>0</v>
      </c>
      <c r="AI27" s="202">
        <v>34.700000000000003</v>
      </c>
      <c r="AJ27" s="202">
        <v>0</v>
      </c>
      <c r="AK27" s="202">
        <v>69.61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13.88</v>
      </c>
      <c r="AS27" s="202">
        <v>21.72</v>
      </c>
      <c r="AT27" s="202">
        <v>12.61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7.23</v>
      </c>
      <c r="J28" s="202">
        <v>1.68</v>
      </c>
      <c r="K28" s="202">
        <v>1.79</v>
      </c>
      <c r="L28" s="202">
        <v>271.67</v>
      </c>
      <c r="M28" s="202">
        <v>1.07</v>
      </c>
      <c r="N28" s="202">
        <v>1.38</v>
      </c>
      <c r="O28" s="202">
        <v>0</v>
      </c>
      <c r="P28" s="202">
        <v>1.47</v>
      </c>
      <c r="Q28" s="202">
        <v>0.24</v>
      </c>
      <c r="R28" s="202">
        <v>0.49</v>
      </c>
      <c r="S28" s="202">
        <v>0.31</v>
      </c>
      <c r="T28" s="202">
        <v>0</v>
      </c>
      <c r="U28" s="202">
        <v>0.98</v>
      </c>
      <c r="V28" s="202">
        <v>0.2</v>
      </c>
      <c r="W28" s="202">
        <v>0.53</v>
      </c>
      <c r="X28" s="202">
        <v>1.73</v>
      </c>
      <c r="Y28" s="202">
        <v>0</v>
      </c>
      <c r="Z28" s="202">
        <v>1.48</v>
      </c>
      <c r="AA28" s="202">
        <v>1.05</v>
      </c>
      <c r="AB28" s="202">
        <v>0</v>
      </c>
      <c r="AC28" s="202">
        <v>0.89</v>
      </c>
      <c r="AD28" s="202">
        <v>8.9</v>
      </c>
      <c r="AE28" s="202">
        <v>0</v>
      </c>
      <c r="AF28" s="202">
        <v>0</v>
      </c>
      <c r="AG28" s="202">
        <v>28.92</v>
      </c>
      <c r="AH28" s="202">
        <v>0</v>
      </c>
      <c r="AI28" s="202">
        <v>34.700000000000003</v>
      </c>
      <c r="AJ28" s="202">
        <v>0</v>
      </c>
      <c r="AK28" s="202">
        <v>69.61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13.88</v>
      </c>
      <c r="AS28" s="202">
        <v>21.72</v>
      </c>
      <c r="AT28" s="202">
        <v>12.61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7.23</v>
      </c>
      <c r="J29" s="202">
        <v>1.68</v>
      </c>
      <c r="K29" s="202">
        <v>1.89</v>
      </c>
      <c r="L29" s="202">
        <v>271.67</v>
      </c>
      <c r="M29" s="202">
        <v>1.07</v>
      </c>
      <c r="N29" s="202">
        <v>1.38</v>
      </c>
      <c r="O29" s="202">
        <v>0</v>
      </c>
      <c r="P29" s="202">
        <v>1.47</v>
      </c>
      <c r="Q29" s="202">
        <v>0.24</v>
      </c>
      <c r="R29" s="202">
        <v>0.49</v>
      </c>
      <c r="S29" s="202">
        <v>0.31</v>
      </c>
      <c r="T29" s="202">
        <v>0</v>
      </c>
      <c r="U29" s="202">
        <v>0.98</v>
      </c>
      <c r="V29" s="202">
        <v>0.2</v>
      </c>
      <c r="W29" s="202">
        <v>0.53</v>
      </c>
      <c r="X29" s="202">
        <v>1.73</v>
      </c>
      <c r="Y29" s="202">
        <v>0</v>
      </c>
      <c r="Z29" s="202">
        <v>1.48</v>
      </c>
      <c r="AA29" s="202">
        <v>1.05</v>
      </c>
      <c r="AB29" s="202">
        <v>0</v>
      </c>
      <c r="AC29" s="202">
        <v>0.89</v>
      </c>
      <c r="AD29" s="202">
        <v>8.9</v>
      </c>
      <c r="AE29" s="202">
        <v>0</v>
      </c>
      <c r="AF29" s="202">
        <v>0</v>
      </c>
      <c r="AG29" s="202">
        <v>28.92</v>
      </c>
      <c r="AH29" s="202">
        <v>0</v>
      </c>
      <c r="AI29" s="202">
        <v>34.700000000000003</v>
      </c>
      <c r="AJ29" s="202">
        <v>0</v>
      </c>
      <c r="AK29" s="202">
        <v>69.61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13.88</v>
      </c>
      <c r="AS29" s="202">
        <v>21.72</v>
      </c>
      <c r="AT29" s="202">
        <v>12.61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7.23</v>
      </c>
      <c r="J30" s="202">
        <v>1.68</v>
      </c>
      <c r="K30" s="202">
        <v>1.79</v>
      </c>
      <c r="L30" s="202">
        <v>271.67</v>
      </c>
      <c r="M30" s="202">
        <v>1.07</v>
      </c>
      <c r="N30" s="202">
        <v>1.38</v>
      </c>
      <c r="O30" s="202">
        <v>0</v>
      </c>
      <c r="P30" s="202">
        <v>1.47</v>
      </c>
      <c r="Q30" s="202">
        <v>0.24</v>
      </c>
      <c r="R30" s="202">
        <v>0.49</v>
      </c>
      <c r="S30" s="202">
        <v>0.31</v>
      </c>
      <c r="T30" s="202">
        <v>0</v>
      </c>
      <c r="U30" s="202">
        <v>0.98</v>
      </c>
      <c r="V30" s="202">
        <v>0.2</v>
      </c>
      <c r="W30" s="202">
        <v>0.53</v>
      </c>
      <c r="X30" s="202">
        <v>1.73</v>
      </c>
      <c r="Y30" s="202">
        <v>0</v>
      </c>
      <c r="Z30" s="202">
        <v>1.48</v>
      </c>
      <c r="AA30" s="202">
        <v>1.05</v>
      </c>
      <c r="AB30" s="202">
        <v>0</v>
      </c>
      <c r="AC30" s="202">
        <v>0.89</v>
      </c>
      <c r="AD30" s="202">
        <v>8.9</v>
      </c>
      <c r="AE30" s="202">
        <v>0</v>
      </c>
      <c r="AF30" s="202">
        <v>0</v>
      </c>
      <c r="AG30" s="202">
        <v>28.92</v>
      </c>
      <c r="AH30" s="202">
        <v>0</v>
      </c>
      <c r="AI30" s="202">
        <v>34.700000000000003</v>
      </c>
      <c r="AJ30" s="202">
        <v>0</v>
      </c>
      <c r="AK30" s="202">
        <v>69.61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13.95</v>
      </c>
      <c r="AS30" s="202">
        <v>21.72</v>
      </c>
      <c r="AT30" s="202">
        <v>12.61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7.23</v>
      </c>
      <c r="J31" s="202">
        <v>1.68</v>
      </c>
      <c r="K31" s="202">
        <v>1.79</v>
      </c>
      <c r="L31" s="202">
        <v>183.17</v>
      </c>
      <c r="M31" s="202">
        <v>1.07</v>
      </c>
      <c r="N31" s="202">
        <v>1.38</v>
      </c>
      <c r="O31" s="202">
        <v>0</v>
      </c>
      <c r="P31" s="202">
        <v>1.47</v>
      </c>
      <c r="Q31" s="202">
        <v>0.24</v>
      </c>
      <c r="R31" s="202">
        <v>0.49</v>
      </c>
      <c r="S31" s="202">
        <v>0.31</v>
      </c>
      <c r="T31" s="202">
        <v>0</v>
      </c>
      <c r="U31" s="202">
        <v>0.98</v>
      </c>
      <c r="V31" s="202">
        <v>0.2</v>
      </c>
      <c r="W31" s="202">
        <v>0.53</v>
      </c>
      <c r="X31" s="202">
        <v>1.73</v>
      </c>
      <c r="Y31" s="202">
        <v>0</v>
      </c>
      <c r="Z31" s="202">
        <v>1.48</v>
      </c>
      <c r="AA31" s="202">
        <v>1.05</v>
      </c>
      <c r="AB31" s="202">
        <v>0</v>
      </c>
      <c r="AC31" s="202">
        <v>0.89</v>
      </c>
      <c r="AD31" s="202">
        <v>8.9</v>
      </c>
      <c r="AE31" s="202">
        <v>0</v>
      </c>
      <c r="AF31" s="202">
        <v>0</v>
      </c>
      <c r="AG31" s="202">
        <v>28.92</v>
      </c>
      <c r="AH31" s="202">
        <v>0</v>
      </c>
      <c r="AI31" s="202">
        <v>34.700000000000003</v>
      </c>
      <c r="AJ31" s="202">
        <v>0</v>
      </c>
      <c r="AK31" s="202">
        <v>69.61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13.95</v>
      </c>
      <c r="AS31" s="202">
        <v>21.72</v>
      </c>
      <c r="AT31" s="202">
        <v>12.61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7.23</v>
      </c>
      <c r="J32" s="202">
        <v>1.68</v>
      </c>
      <c r="K32" s="202">
        <v>1.79</v>
      </c>
      <c r="L32" s="202">
        <v>94.66</v>
      </c>
      <c r="M32" s="202">
        <v>1.07</v>
      </c>
      <c r="N32" s="202">
        <v>1.38</v>
      </c>
      <c r="O32" s="202">
        <v>0</v>
      </c>
      <c r="P32" s="202">
        <v>1.47</v>
      </c>
      <c r="Q32" s="202">
        <v>0.24</v>
      </c>
      <c r="R32" s="202">
        <v>0.49</v>
      </c>
      <c r="S32" s="202">
        <v>0.31</v>
      </c>
      <c r="T32" s="202">
        <v>0</v>
      </c>
      <c r="U32" s="202">
        <v>0.98</v>
      </c>
      <c r="V32" s="202">
        <v>0.2</v>
      </c>
      <c r="W32" s="202">
        <v>0.53</v>
      </c>
      <c r="X32" s="202">
        <v>1.73</v>
      </c>
      <c r="Y32" s="202">
        <v>0</v>
      </c>
      <c r="Z32" s="202">
        <v>1.48</v>
      </c>
      <c r="AA32" s="202">
        <v>1.05</v>
      </c>
      <c r="AB32" s="202">
        <v>0</v>
      </c>
      <c r="AC32" s="202">
        <v>0.89</v>
      </c>
      <c r="AD32" s="202">
        <v>8.9</v>
      </c>
      <c r="AE32" s="202">
        <v>0</v>
      </c>
      <c r="AF32" s="202">
        <v>0</v>
      </c>
      <c r="AG32" s="202">
        <v>28.92</v>
      </c>
      <c r="AH32" s="202">
        <v>0</v>
      </c>
      <c r="AI32" s="202">
        <v>34.700000000000003</v>
      </c>
      <c r="AJ32" s="202">
        <v>0</v>
      </c>
      <c r="AK32" s="202">
        <v>69.61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13.95</v>
      </c>
      <c r="AS32" s="202">
        <v>21.72</v>
      </c>
      <c r="AT32" s="202">
        <v>12.61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7.23</v>
      </c>
      <c r="J33" s="202">
        <v>1.68</v>
      </c>
      <c r="K33" s="202">
        <v>0.18</v>
      </c>
      <c r="L33" s="202">
        <v>22.02</v>
      </c>
      <c r="M33" s="202">
        <v>1.07</v>
      </c>
      <c r="N33" s="202">
        <v>1.38</v>
      </c>
      <c r="O33" s="202">
        <v>0</v>
      </c>
      <c r="P33" s="202">
        <v>1.47</v>
      </c>
      <c r="Q33" s="202">
        <v>0.24</v>
      </c>
      <c r="R33" s="202">
        <v>0.49</v>
      </c>
      <c r="S33" s="202">
        <v>0.31</v>
      </c>
      <c r="T33" s="202">
        <v>0</v>
      </c>
      <c r="U33" s="202">
        <v>0.98</v>
      </c>
      <c r="V33" s="202">
        <v>0.2</v>
      </c>
      <c r="W33" s="202">
        <v>0.53</v>
      </c>
      <c r="X33" s="202">
        <v>1.73</v>
      </c>
      <c r="Y33" s="202">
        <v>0</v>
      </c>
      <c r="Z33" s="202">
        <v>1.48</v>
      </c>
      <c r="AA33" s="202">
        <v>1.05</v>
      </c>
      <c r="AB33" s="202">
        <v>0</v>
      </c>
      <c r="AC33" s="202">
        <v>0.89</v>
      </c>
      <c r="AD33" s="202">
        <v>8.9</v>
      </c>
      <c r="AE33" s="202">
        <v>0</v>
      </c>
      <c r="AF33" s="202">
        <v>0</v>
      </c>
      <c r="AG33" s="202">
        <v>28.92</v>
      </c>
      <c r="AH33" s="202">
        <v>0</v>
      </c>
      <c r="AI33" s="202">
        <v>34.700000000000003</v>
      </c>
      <c r="AJ33" s="202">
        <v>0</v>
      </c>
      <c r="AK33" s="202">
        <v>69.61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13.95</v>
      </c>
      <c r="AS33" s="202">
        <v>21.72</v>
      </c>
      <c r="AT33" s="202">
        <v>12.61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7.23</v>
      </c>
      <c r="J34" s="202">
        <v>1.68</v>
      </c>
      <c r="K34" s="202">
        <v>0.18</v>
      </c>
      <c r="L34" s="202">
        <v>22.02</v>
      </c>
      <c r="M34" s="202">
        <v>1.07</v>
      </c>
      <c r="N34" s="202">
        <v>1.38</v>
      </c>
      <c r="O34" s="202">
        <v>0</v>
      </c>
      <c r="P34" s="202">
        <v>1.47</v>
      </c>
      <c r="Q34" s="202">
        <v>0.24</v>
      </c>
      <c r="R34" s="202">
        <v>0.49</v>
      </c>
      <c r="S34" s="202">
        <v>0.31</v>
      </c>
      <c r="T34" s="202">
        <v>0</v>
      </c>
      <c r="U34" s="202">
        <v>0.98</v>
      </c>
      <c r="V34" s="202">
        <v>0.2</v>
      </c>
      <c r="W34" s="202">
        <v>0.53</v>
      </c>
      <c r="X34" s="202">
        <v>1.73</v>
      </c>
      <c r="Y34" s="202">
        <v>0</v>
      </c>
      <c r="Z34" s="202">
        <v>1.48</v>
      </c>
      <c r="AA34" s="202">
        <v>1.05</v>
      </c>
      <c r="AB34" s="202">
        <v>0</v>
      </c>
      <c r="AC34" s="202">
        <v>0.89</v>
      </c>
      <c r="AD34" s="202">
        <v>8.9</v>
      </c>
      <c r="AE34" s="202">
        <v>0</v>
      </c>
      <c r="AF34" s="202">
        <v>0</v>
      </c>
      <c r="AG34" s="202">
        <v>28.92</v>
      </c>
      <c r="AH34" s="202">
        <v>0</v>
      </c>
      <c r="AI34" s="202">
        <v>34.700000000000003</v>
      </c>
      <c r="AJ34" s="202">
        <v>0</v>
      </c>
      <c r="AK34" s="202">
        <v>69.61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14.01</v>
      </c>
      <c r="AS34" s="202">
        <v>21.72</v>
      </c>
      <c r="AT34" s="202">
        <v>12.61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7.23</v>
      </c>
      <c r="J35" s="202">
        <v>1.68</v>
      </c>
      <c r="K35" s="202">
        <v>0.18</v>
      </c>
      <c r="L35" s="202">
        <v>22.02</v>
      </c>
      <c r="M35" s="202">
        <v>1.07</v>
      </c>
      <c r="N35" s="202">
        <v>1.38</v>
      </c>
      <c r="O35" s="202">
        <v>0</v>
      </c>
      <c r="P35" s="202">
        <v>1.47</v>
      </c>
      <c r="Q35" s="202">
        <v>0.24</v>
      </c>
      <c r="R35" s="202">
        <v>0.49</v>
      </c>
      <c r="S35" s="202">
        <v>0.31</v>
      </c>
      <c r="T35" s="202">
        <v>0</v>
      </c>
      <c r="U35" s="202">
        <v>0.98</v>
      </c>
      <c r="V35" s="202">
        <v>0.2</v>
      </c>
      <c r="W35" s="202">
        <v>0.53</v>
      </c>
      <c r="X35" s="202">
        <v>1.73</v>
      </c>
      <c r="Y35" s="202">
        <v>0</v>
      </c>
      <c r="Z35" s="202">
        <v>1.48</v>
      </c>
      <c r="AA35" s="202">
        <v>1.05</v>
      </c>
      <c r="AB35" s="202">
        <v>0</v>
      </c>
      <c r="AC35" s="202">
        <v>0.89</v>
      </c>
      <c r="AD35" s="202">
        <v>8.9</v>
      </c>
      <c r="AE35" s="202">
        <v>0</v>
      </c>
      <c r="AF35" s="202">
        <v>0</v>
      </c>
      <c r="AG35" s="202">
        <v>28.92</v>
      </c>
      <c r="AH35" s="202">
        <v>0</v>
      </c>
      <c r="AI35" s="202">
        <v>34.700000000000003</v>
      </c>
      <c r="AJ35" s="202">
        <v>0</v>
      </c>
      <c r="AK35" s="202">
        <v>69.61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14.01</v>
      </c>
      <c r="AS35" s="202">
        <v>21.72</v>
      </c>
      <c r="AT35" s="202">
        <v>12.61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7.23</v>
      </c>
      <c r="J36" s="202">
        <v>1.68</v>
      </c>
      <c r="K36" s="202">
        <v>0.18</v>
      </c>
      <c r="L36" s="202">
        <v>22.02</v>
      </c>
      <c r="M36" s="202">
        <v>1.07</v>
      </c>
      <c r="N36" s="202">
        <v>1.38</v>
      </c>
      <c r="O36" s="202">
        <v>0</v>
      </c>
      <c r="P36" s="202">
        <v>1.47</v>
      </c>
      <c r="Q36" s="202">
        <v>0.24</v>
      </c>
      <c r="R36" s="202">
        <v>0.49</v>
      </c>
      <c r="S36" s="202">
        <v>0.31</v>
      </c>
      <c r="T36" s="202">
        <v>0</v>
      </c>
      <c r="U36" s="202">
        <v>0.98</v>
      </c>
      <c r="V36" s="202">
        <v>0.2</v>
      </c>
      <c r="W36" s="202">
        <v>0.53</v>
      </c>
      <c r="X36" s="202">
        <v>1.73</v>
      </c>
      <c r="Y36" s="202">
        <v>0</v>
      </c>
      <c r="Z36" s="202">
        <v>1.48</v>
      </c>
      <c r="AA36" s="202">
        <v>1.05</v>
      </c>
      <c r="AB36" s="202">
        <v>0</v>
      </c>
      <c r="AC36" s="202">
        <v>0.89</v>
      </c>
      <c r="AD36" s="202">
        <v>8.9</v>
      </c>
      <c r="AE36" s="202">
        <v>0</v>
      </c>
      <c r="AF36" s="202">
        <v>0</v>
      </c>
      <c r="AG36" s="202">
        <v>28.92</v>
      </c>
      <c r="AH36" s="202">
        <v>0</v>
      </c>
      <c r="AI36" s="202">
        <v>34.700000000000003</v>
      </c>
      <c r="AJ36" s="202">
        <v>0</v>
      </c>
      <c r="AK36" s="202">
        <v>69.61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13.95</v>
      </c>
      <c r="AS36" s="202">
        <v>21.72</v>
      </c>
      <c r="AT36" s="202">
        <v>12.61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7.23</v>
      </c>
      <c r="J37" s="202">
        <v>1.68</v>
      </c>
      <c r="K37" s="202">
        <v>0.18</v>
      </c>
      <c r="L37" s="202">
        <v>22.02</v>
      </c>
      <c r="M37" s="202">
        <v>1.07</v>
      </c>
      <c r="N37" s="202">
        <v>1.38</v>
      </c>
      <c r="O37" s="202">
        <v>0</v>
      </c>
      <c r="P37" s="202">
        <v>1.47</v>
      </c>
      <c r="Q37" s="202">
        <v>0.24</v>
      </c>
      <c r="R37" s="202">
        <v>0.49</v>
      </c>
      <c r="S37" s="202">
        <v>0.31</v>
      </c>
      <c r="T37" s="202">
        <v>0</v>
      </c>
      <c r="U37" s="202">
        <v>0.98</v>
      </c>
      <c r="V37" s="202">
        <v>0.2</v>
      </c>
      <c r="W37" s="202">
        <v>0.53</v>
      </c>
      <c r="X37" s="202">
        <v>1.73</v>
      </c>
      <c r="Y37" s="202">
        <v>0</v>
      </c>
      <c r="Z37" s="202">
        <v>1.48</v>
      </c>
      <c r="AA37" s="202">
        <v>1.05</v>
      </c>
      <c r="AB37" s="202">
        <v>0</v>
      </c>
      <c r="AC37" s="202">
        <v>0.89</v>
      </c>
      <c r="AD37" s="202">
        <v>8.9</v>
      </c>
      <c r="AE37" s="202">
        <v>0</v>
      </c>
      <c r="AF37" s="202">
        <v>0</v>
      </c>
      <c r="AG37" s="202">
        <v>28.92</v>
      </c>
      <c r="AH37" s="202">
        <v>0</v>
      </c>
      <c r="AI37" s="202">
        <v>34.700000000000003</v>
      </c>
      <c r="AJ37" s="202">
        <v>0</v>
      </c>
      <c r="AK37" s="202">
        <v>69.61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13.88</v>
      </c>
      <c r="AS37" s="202">
        <v>21.72</v>
      </c>
      <c r="AT37" s="202">
        <v>12.61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7.23</v>
      </c>
      <c r="J38" s="202">
        <v>1.68</v>
      </c>
      <c r="K38" s="202">
        <v>0.18</v>
      </c>
      <c r="L38" s="202">
        <v>22.02</v>
      </c>
      <c r="M38" s="202">
        <v>1.07</v>
      </c>
      <c r="N38" s="202">
        <v>1.38</v>
      </c>
      <c r="O38" s="202">
        <v>0</v>
      </c>
      <c r="P38" s="202">
        <v>1.47</v>
      </c>
      <c r="Q38" s="202">
        <v>0.24</v>
      </c>
      <c r="R38" s="202">
        <v>0.49</v>
      </c>
      <c r="S38" s="202">
        <v>0.31</v>
      </c>
      <c r="T38" s="202">
        <v>0</v>
      </c>
      <c r="U38" s="202">
        <v>0.98</v>
      </c>
      <c r="V38" s="202">
        <v>0.2</v>
      </c>
      <c r="W38" s="202">
        <v>0.53</v>
      </c>
      <c r="X38" s="202">
        <v>1.73</v>
      </c>
      <c r="Y38" s="202">
        <v>0</v>
      </c>
      <c r="Z38" s="202">
        <v>1.48</v>
      </c>
      <c r="AA38" s="202">
        <v>1.05</v>
      </c>
      <c r="AB38" s="202">
        <v>0</v>
      </c>
      <c r="AC38" s="202">
        <v>0.89</v>
      </c>
      <c r="AD38" s="202">
        <v>8.9</v>
      </c>
      <c r="AE38" s="202">
        <v>0</v>
      </c>
      <c r="AF38" s="202">
        <v>0</v>
      </c>
      <c r="AG38" s="202">
        <v>28.92</v>
      </c>
      <c r="AH38" s="202">
        <v>0</v>
      </c>
      <c r="AI38" s="202">
        <v>34.700000000000003</v>
      </c>
      <c r="AJ38" s="202">
        <v>0</v>
      </c>
      <c r="AK38" s="202">
        <v>69.61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13.82</v>
      </c>
      <c r="AS38" s="202">
        <v>21.72</v>
      </c>
      <c r="AT38" s="202">
        <v>12.61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7.23</v>
      </c>
      <c r="J39" s="202">
        <v>1.68</v>
      </c>
      <c r="K39" s="202">
        <v>0.18</v>
      </c>
      <c r="L39" s="202">
        <v>22.02</v>
      </c>
      <c r="M39" s="202">
        <v>1.07</v>
      </c>
      <c r="N39" s="202">
        <v>1.38</v>
      </c>
      <c r="O39" s="202">
        <v>0</v>
      </c>
      <c r="P39" s="202">
        <v>1.47</v>
      </c>
      <c r="Q39" s="202">
        <v>0.24</v>
      </c>
      <c r="R39" s="202">
        <v>0.49</v>
      </c>
      <c r="S39" s="202">
        <v>0.31</v>
      </c>
      <c r="T39" s="202">
        <v>0</v>
      </c>
      <c r="U39" s="202">
        <v>0.98</v>
      </c>
      <c r="V39" s="202">
        <v>0.2</v>
      </c>
      <c r="W39" s="202">
        <v>0.53</v>
      </c>
      <c r="X39" s="202">
        <v>1.73</v>
      </c>
      <c r="Y39" s="202">
        <v>0</v>
      </c>
      <c r="Z39" s="202">
        <v>1.48</v>
      </c>
      <c r="AA39" s="202">
        <v>1.05</v>
      </c>
      <c r="AB39" s="202">
        <v>0</v>
      </c>
      <c r="AC39" s="202">
        <v>0.89</v>
      </c>
      <c r="AD39" s="202">
        <v>8.9</v>
      </c>
      <c r="AE39" s="202">
        <v>0</v>
      </c>
      <c r="AF39" s="202">
        <v>0</v>
      </c>
      <c r="AG39" s="202">
        <v>28.92</v>
      </c>
      <c r="AH39" s="202">
        <v>0</v>
      </c>
      <c r="AI39" s="202">
        <v>34.700000000000003</v>
      </c>
      <c r="AJ39" s="202">
        <v>0</v>
      </c>
      <c r="AK39" s="202">
        <v>69.61</v>
      </c>
      <c r="AL39" s="202">
        <v>0</v>
      </c>
      <c r="AM39" s="202">
        <v>0</v>
      </c>
      <c r="AN39" s="202">
        <v>0</v>
      </c>
      <c r="AO39" s="202">
        <v>219.7</v>
      </c>
      <c r="AP39" s="202">
        <v>0</v>
      </c>
      <c r="AQ39" s="202">
        <v>0</v>
      </c>
      <c r="AR39" s="202">
        <v>13.75</v>
      </c>
      <c r="AS39" s="202">
        <v>21.72</v>
      </c>
      <c r="AT39" s="202">
        <v>12.61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7.23</v>
      </c>
      <c r="J40" s="202">
        <v>1.68</v>
      </c>
      <c r="K40" s="202">
        <v>0.18</v>
      </c>
      <c r="L40" s="202">
        <v>20.9</v>
      </c>
      <c r="M40" s="202">
        <v>1.07</v>
      </c>
      <c r="N40" s="202">
        <v>1.38</v>
      </c>
      <c r="O40" s="202">
        <v>0</v>
      </c>
      <c r="P40" s="202">
        <v>1.47</v>
      </c>
      <c r="Q40" s="202">
        <v>0.24</v>
      </c>
      <c r="R40" s="202">
        <v>0.49</v>
      </c>
      <c r="S40" s="202">
        <v>0.31</v>
      </c>
      <c r="T40" s="202">
        <v>0</v>
      </c>
      <c r="U40" s="202">
        <v>0.98</v>
      </c>
      <c r="V40" s="202">
        <v>0.2</v>
      </c>
      <c r="W40" s="202">
        <v>0.53</v>
      </c>
      <c r="X40" s="202">
        <v>1.73</v>
      </c>
      <c r="Y40" s="202">
        <v>0</v>
      </c>
      <c r="Z40" s="202">
        <v>1.48</v>
      </c>
      <c r="AA40" s="202">
        <v>1.05</v>
      </c>
      <c r="AB40" s="202">
        <v>0</v>
      </c>
      <c r="AC40" s="202">
        <v>0.89</v>
      </c>
      <c r="AD40" s="202">
        <v>8.9</v>
      </c>
      <c r="AE40" s="202">
        <v>0</v>
      </c>
      <c r="AF40" s="202">
        <v>0</v>
      </c>
      <c r="AG40" s="202">
        <v>28.92</v>
      </c>
      <c r="AH40" s="202">
        <v>0</v>
      </c>
      <c r="AI40" s="202">
        <v>34.700000000000003</v>
      </c>
      <c r="AJ40" s="202">
        <v>0</v>
      </c>
      <c r="AK40" s="202">
        <v>69.61</v>
      </c>
      <c r="AL40" s="202">
        <v>0</v>
      </c>
      <c r="AM40" s="202">
        <v>0</v>
      </c>
      <c r="AN40" s="202">
        <v>0</v>
      </c>
      <c r="AO40" s="202">
        <v>219.7</v>
      </c>
      <c r="AP40" s="202">
        <v>0</v>
      </c>
      <c r="AQ40" s="202">
        <v>0</v>
      </c>
      <c r="AR40" s="202">
        <v>13.75</v>
      </c>
      <c r="AS40" s="202">
        <v>21.72</v>
      </c>
      <c r="AT40" s="202">
        <v>12.61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7.23</v>
      </c>
      <c r="J41" s="202">
        <v>1.68</v>
      </c>
      <c r="K41" s="202">
        <v>1.78</v>
      </c>
      <c r="L41" s="202">
        <v>109.4</v>
      </c>
      <c r="M41" s="202">
        <v>1.07</v>
      </c>
      <c r="N41" s="202">
        <v>1.38</v>
      </c>
      <c r="O41" s="202">
        <v>0</v>
      </c>
      <c r="P41" s="202">
        <v>1.47</v>
      </c>
      <c r="Q41" s="202">
        <v>0.24</v>
      </c>
      <c r="R41" s="202">
        <v>0.49</v>
      </c>
      <c r="S41" s="202">
        <v>0.31</v>
      </c>
      <c r="T41" s="202">
        <v>0</v>
      </c>
      <c r="U41" s="202">
        <v>0.91</v>
      </c>
      <c r="V41" s="202">
        <v>0.2</v>
      </c>
      <c r="W41" s="202">
        <v>0.53</v>
      </c>
      <c r="X41" s="202">
        <v>1.73</v>
      </c>
      <c r="Y41" s="202">
        <v>0</v>
      </c>
      <c r="Z41" s="202">
        <v>1.48</v>
      </c>
      <c r="AA41" s="202">
        <v>1.05</v>
      </c>
      <c r="AB41" s="202">
        <v>0</v>
      </c>
      <c r="AC41" s="202">
        <v>0.89</v>
      </c>
      <c r="AD41" s="202">
        <v>8.9</v>
      </c>
      <c r="AE41" s="202">
        <v>0</v>
      </c>
      <c r="AF41" s="202">
        <v>0</v>
      </c>
      <c r="AG41" s="202">
        <v>28.92</v>
      </c>
      <c r="AH41" s="202">
        <v>3.86</v>
      </c>
      <c r="AI41" s="202">
        <v>34.700000000000003</v>
      </c>
      <c r="AJ41" s="202">
        <v>0</v>
      </c>
      <c r="AK41" s="202">
        <v>69.61</v>
      </c>
      <c r="AL41" s="202">
        <v>0</v>
      </c>
      <c r="AM41" s="202">
        <v>0</v>
      </c>
      <c r="AN41" s="202">
        <v>0</v>
      </c>
      <c r="AO41" s="202">
        <v>219.7</v>
      </c>
      <c r="AP41" s="202">
        <v>0</v>
      </c>
      <c r="AQ41" s="202">
        <v>0</v>
      </c>
      <c r="AR41" s="202">
        <v>13.69</v>
      </c>
      <c r="AS41" s="202">
        <v>21.72</v>
      </c>
      <c r="AT41" s="202">
        <v>12.61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7.23</v>
      </c>
      <c r="J42" s="202">
        <v>1.68</v>
      </c>
      <c r="K42" s="202">
        <v>1.78</v>
      </c>
      <c r="L42" s="202">
        <v>109.4</v>
      </c>
      <c r="M42" s="202">
        <v>1.07</v>
      </c>
      <c r="N42" s="202">
        <v>1.38</v>
      </c>
      <c r="O42" s="202">
        <v>0</v>
      </c>
      <c r="P42" s="202">
        <v>1.47</v>
      </c>
      <c r="Q42" s="202">
        <v>0.24</v>
      </c>
      <c r="R42" s="202">
        <v>0.49</v>
      </c>
      <c r="S42" s="202">
        <v>0.31</v>
      </c>
      <c r="T42" s="202">
        <v>0</v>
      </c>
      <c r="U42" s="202">
        <v>0.91</v>
      </c>
      <c r="V42" s="202">
        <v>0.2</v>
      </c>
      <c r="W42" s="202">
        <v>0.53</v>
      </c>
      <c r="X42" s="202">
        <v>1.73</v>
      </c>
      <c r="Y42" s="202">
        <v>0</v>
      </c>
      <c r="Z42" s="202">
        <v>1.48</v>
      </c>
      <c r="AA42" s="202">
        <v>1.05</v>
      </c>
      <c r="AB42" s="202">
        <v>0</v>
      </c>
      <c r="AC42" s="202">
        <v>0.89</v>
      </c>
      <c r="AD42" s="202">
        <v>8.9</v>
      </c>
      <c r="AE42" s="202">
        <v>0</v>
      </c>
      <c r="AF42" s="202">
        <v>0</v>
      </c>
      <c r="AG42" s="202">
        <v>28.92</v>
      </c>
      <c r="AH42" s="202">
        <v>3.86</v>
      </c>
      <c r="AI42" s="202">
        <v>34.700000000000003</v>
      </c>
      <c r="AJ42" s="202">
        <v>0</v>
      </c>
      <c r="AK42" s="202">
        <v>69.61</v>
      </c>
      <c r="AL42" s="202">
        <v>0</v>
      </c>
      <c r="AM42" s="202">
        <v>0</v>
      </c>
      <c r="AN42" s="202">
        <v>0</v>
      </c>
      <c r="AO42" s="202">
        <v>219.7</v>
      </c>
      <c r="AP42" s="202">
        <v>0</v>
      </c>
      <c r="AQ42" s="202">
        <v>0</v>
      </c>
      <c r="AR42" s="202">
        <v>13.63</v>
      </c>
      <c r="AS42" s="202">
        <v>21.72</v>
      </c>
      <c r="AT42" s="202">
        <v>12.61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7.23</v>
      </c>
      <c r="J43" s="202">
        <v>1.68</v>
      </c>
      <c r="K43" s="202">
        <v>1.79</v>
      </c>
      <c r="L43" s="202">
        <v>138.91999999999999</v>
      </c>
      <c r="M43" s="202">
        <v>1.07</v>
      </c>
      <c r="N43" s="202">
        <v>1.38</v>
      </c>
      <c r="O43" s="202">
        <v>0</v>
      </c>
      <c r="P43" s="202">
        <v>1.47</v>
      </c>
      <c r="Q43" s="202">
        <v>0.24</v>
      </c>
      <c r="R43" s="202">
        <v>0.49</v>
      </c>
      <c r="S43" s="202">
        <v>0.31</v>
      </c>
      <c r="T43" s="202">
        <v>0</v>
      </c>
      <c r="U43" s="202">
        <v>0.91</v>
      </c>
      <c r="V43" s="202">
        <v>0.2</v>
      </c>
      <c r="W43" s="202">
        <v>0.53</v>
      </c>
      <c r="X43" s="202">
        <v>1.73</v>
      </c>
      <c r="Y43" s="202">
        <v>0</v>
      </c>
      <c r="Z43" s="202">
        <v>1.48</v>
      </c>
      <c r="AA43" s="202">
        <v>1.05</v>
      </c>
      <c r="AB43" s="202">
        <v>0</v>
      </c>
      <c r="AC43" s="202">
        <v>0.89</v>
      </c>
      <c r="AD43" s="202">
        <v>8.9</v>
      </c>
      <c r="AE43" s="202">
        <v>0</v>
      </c>
      <c r="AF43" s="202">
        <v>0</v>
      </c>
      <c r="AG43" s="202">
        <v>28.92</v>
      </c>
      <c r="AH43" s="202">
        <v>7.71</v>
      </c>
      <c r="AI43" s="202">
        <v>34.700000000000003</v>
      </c>
      <c r="AJ43" s="202">
        <v>0</v>
      </c>
      <c r="AK43" s="202">
        <v>69.61</v>
      </c>
      <c r="AL43" s="202">
        <v>0</v>
      </c>
      <c r="AM43" s="202">
        <v>0</v>
      </c>
      <c r="AN43" s="202">
        <v>0</v>
      </c>
      <c r="AO43" s="202">
        <v>219.7</v>
      </c>
      <c r="AP43" s="202">
        <v>0</v>
      </c>
      <c r="AQ43" s="202">
        <v>0</v>
      </c>
      <c r="AR43" s="202">
        <v>13.59</v>
      </c>
      <c r="AS43" s="202">
        <v>21.72</v>
      </c>
      <c r="AT43" s="202">
        <v>12.61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7.23</v>
      </c>
      <c r="J44" s="202">
        <v>1.68</v>
      </c>
      <c r="K44" s="202">
        <v>1.79</v>
      </c>
      <c r="L44" s="202">
        <v>138.91999999999999</v>
      </c>
      <c r="M44" s="202">
        <v>1.07</v>
      </c>
      <c r="N44" s="202">
        <v>1.38</v>
      </c>
      <c r="O44" s="202">
        <v>0</v>
      </c>
      <c r="P44" s="202">
        <v>1.47</v>
      </c>
      <c r="Q44" s="202">
        <v>0.24</v>
      </c>
      <c r="R44" s="202">
        <v>0.49</v>
      </c>
      <c r="S44" s="202">
        <v>0.31</v>
      </c>
      <c r="T44" s="202">
        <v>0</v>
      </c>
      <c r="U44" s="202">
        <v>0.91</v>
      </c>
      <c r="V44" s="202">
        <v>0.2</v>
      </c>
      <c r="W44" s="202">
        <v>0.53</v>
      </c>
      <c r="X44" s="202">
        <v>1.73</v>
      </c>
      <c r="Y44" s="202">
        <v>0</v>
      </c>
      <c r="Z44" s="202">
        <v>1.48</v>
      </c>
      <c r="AA44" s="202">
        <v>1.05</v>
      </c>
      <c r="AB44" s="202">
        <v>0</v>
      </c>
      <c r="AC44" s="202">
        <v>0.89</v>
      </c>
      <c r="AD44" s="202">
        <v>8.9</v>
      </c>
      <c r="AE44" s="202">
        <v>0</v>
      </c>
      <c r="AF44" s="202">
        <v>0</v>
      </c>
      <c r="AG44" s="202">
        <v>28.92</v>
      </c>
      <c r="AH44" s="202">
        <v>7.71</v>
      </c>
      <c r="AI44" s="202">
        <v>34.700000000000003</v>
      </c>
      <c r="AJ44" s="202">
        <v>0</v>
      </c>
      <c r="AK44" s="202">
        <v>69.61</v>
      </c>
      <c r="AL44" s="202">
        <v>0</v>
      </c>
      <c r="AM44" s="202">
        <v>0</v>
      </c>
      <c r="AN44" s="202">
        <v>0</v>
      </c>
      <c r="AO44" s="202">
        <v>219.7</v>
      </c>
      <c r="AP44" s="202">
        <v>0</v>
      </c>
      <c r="AQ44" s="202">
        <v>0</v>
      </c>
      <c r="AR44" s="202">
        <v>13.59</v>
      </c>
      <c r="AS44" s="202">
        <v>21.72</v>
      </c>
      <c r="AT44" s="202">
        <v>12.61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7.23</v>
      </c>
      <c r="J45" s="202">
        <v>1.68</v>
      </c>
      <c r="K45" s="202">
        <v>1.79</v>
      </c>
      <c r="L45" s="202">
        <v>138.91999999999999</v>
      </c>
      <c r="M45" s="202">
        <v>1.07</v>
      </c>
      <c r="N45" s="202">
        <v>1.38</v>
      </c>
      <c r="O45" s="202">
        <v>0</v>
      </c>
      <c r="P45" s="202">
        <v>1.47</v>
      </c>
      <c r="Q45" s="202">
        <v>0.24</v>
      </c>
      <c r="R45" s="202">
        <v>0.49</v>
      </c>
      <c r="S45" s="202">
        <v>0.31</v>
      </c>
      <c r="T45" s="202">
        <v>0</v>
      </c>
      <c r="U45" s="202">
        <v>1.8</v>
      </c>
      <c r="V45" s="202">
        <v>0.2</v>
      </c>
      <c r="W45" s="202">
        <v>0.53</v>
      </c>
      <c r="X45" s="202">
        <v>1.73</v>
      </c>
      <c r="Y45" s="202">
        <v>0</v>
      </c>
      <c r="Z45" s="202">
        <v>1.48</v>
      </c>
      <c r="AA45" s="202">
        <v>1.05</v>
      </c>
      <c r="AB45" s="202">
        <v>0</v>
      </c>
      <c r="AC45" s="202">
        <v>0.89</v>
      </c>
      <c r="AD45" s="202">
        <v>8.9</v>
      </c>
      <c r="AE45" s="202">
        <v>0</v>
      </c>
      <c r="AF45" s="202">
        <v>0</v>
      </c>
      <c r="AG45" s="202">
        <v>28.92</v>
      </c>
      <c r="AH45" s="202">
        <v>11.57</v>
      </c>
      <c r="AI45" s="202">
        <v>34.700000000000003</v>
      </c>
      <c r="AJ45" s="202">
        <v>0</v>
      </c>
      <c r="AK45" s="202">
        <v>69.61</v>
      </c>
      <c r="AL45" s="202">
        <v>0</v>
      </c>
      <c r="AM45" s="202">
        <v>0</v>
      </c>
      <c r="AN45" s="202">
        <v>0</v>
      </c>
      <c r="AO45" s="202">
        <v>219.7</v>
      </c>
      <c r="AP45" s="202">
        <v>0</v>
      </c>
      <c r="AQ45" s="202">
        <v>0</v>
      </c>
      <c r="AR45" s="202">
        <v>13.53</v>
      </c>
      <c r="AS45" s="202">
        <v>21.72</v>
      </c>
      <c r="AT45" s="202">
        <v>12.61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7.23</v>
      </c>
      <c r="J46" s="202">
        <v>1.68</v>
      </c>
      <c r="K46" s="202">
        <v>1.79</v>
      </c>
      <c r="L46" s="202">
        <v>138.91999999999999</v>
      </c>
      <c r="M46" s="202">
        <v>1.07</v>
      </c>
      <c r="N46" s="202">
        <v>1.38</v>
      </c>
      <c r="O46" s="202">
        <v>0</v>
      </c>
      <c r="P46" s="202">
        <v>1.47</v>
      </c>
      <c r="Q46" s="202">
        <v>0.24</v>
      </c>
      <c r="R46" s="202">
        <v>0.49</v>
      </c>
      <c r="S46" s="202">
        <v>0.31</v>
      </c>
      <c r="T46" s="202">
        <v>0</v>
      </c>
      <c r="U46" s="202">
        <v>1.02</v>
      </c>
      <c r="V46" s="202">
        <v>0.2</v>
      </c>
      <c r="W46" s="202">
        <v>0.53</v>
      </c>
      <c r="X46" s="202">
        <v>1.73</v>
      </c>
      <c r="Y46" s="202">
        <v>0</v>
      </c>
      <c r="Z46" s="202">
        <v>1.48</v>
      </c>
      <c r="AA46" s="202">
        <v>1.05</v>
      </c>
      <c r="AB46" s="202">
        <v>0</v>
      </c>
      <c r="AC46" s="202">
        <v>0.89</v>
      </c>
      <c r="AD46" s="202">
        <v>8.9</v>
      </c>
      <c r="AE46" s="202">
        <v>0</v>
      </c>
      <c r="AF46" s="202">
        <v>0</v>
      </c>
      <c r="AG46" s="202">
        <v>28.92</v>
      </c>
      <c r="AH46" s="202">
        <v>15.42</v>
      </c>
      <c r="AI46" s="202">
        <v>34.700000000000003</v>
      </c>
      <c r="AJ46" s="202">
        <v>0</v>
      </c>
      <c r="AK46" s="202">
        <v>69.61</v>
      </c>
      <c r="AL46" s="202">
        <v>0</v>
      </c>
      <c r="AM46" s="202">
        <v>0</v>
      </c>
      <c r="AN46" s="202">
        <v>0</v>
      </c>
      <c r="AO46" s="202">
        <v>219.7</v>
      </c>
      <c r="AP46" s="202">
        <v>0</v>
      </c>
      <c r="AQ46" s="202">
        <v>0</v>
      </c>
      <c r="AR46" s="202">
        <v>13.47</v>
      </c>
      <c r="AS46" s="202">
        <v>21.72</v>
      </c>
      <c r="AT46" s="202">
        <v>12.61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7.23</v>
      </c>
      <c r="J47" s="202">
        <v>1.68</v>
      </c>
      <c r="K47" s="202">
        <v>1.79</v>
      </c>
      <c r="L47" s="202">
        <v>138.91999999999999</v>
      </c>
      <c r="M47" s="202">
        <v>1.07</v>
      </c>
      <c r="N47" s="202">
        <v>1.38</v>
      </c>
      <c r="O47" s="202">
        <v>0</v>
      </c>
      <c r="P47" s="202">
        <v>1.47</v>
      </c>
      <c r="Q47" s="202">
        <v>0.24</v>
      </c>
      <c r="R47" s="202">
        <v>0.49</v>
      </c>
      <c r="S47" s="202">
        <v>0.31</v>
      </c>
      <c r="T47" s="202">
        <v>0</v>
      </c>
      <c r="U47" s="202">
        <v>0.98</v>
      </c>
      <c r="V47" s="202">
        <v>0.2</v>
      </c>
      <c r="W47" s="202">
        <v>0.53</v>
      </c>
      <c r="X47" s="202">
        <v>1.73</v>
      </c>
      <c r="Y47" s="202">
        <v>0</v>
      </c>
      <c r="Z47" s="202">
        <v>1.48</v>
      </c>
      <c r="AA47" s="202">
        <v>1.05</v>
      </c>
      <c r="AB47" s="202">
        <v>0</v>
      </c>
      <c r="AC47" s="202">
        <v>0.89</v>
      </c>
      <c r="AD47" s="202">
        <v>8.9</v>
      </c>
      <c r="AE47" s="202">
        <v>0</v>
      </c>
      <c r="AF47" s="202">
        <v>0</v>
      </c>
      <c r="AG47" s="202">
        <v>28.92</v>
      </c>
      <c r="AH47" s="202">
        <v>15.42</v>
      </c>
      <c r="AI47" s="202">
        <v>34.700000000000003</v>
      </c>
      <c r="AJ47" s="202">
        <v>0</v>
      </c>
      <c r="AK47" s="202">
        <v>69.61</v>
      </c>
      <c r="AL47" s="202">
        <v>0</v>
      </c>
      <c r="AM47" s="202">
        <v>0</v>
      </c>
      <c r="AN47" s="202">
        <v>0</v>
      </c>
      <c r="AO47" s="202">
        <v>219.7</v>
      </c>
      <c r="AP47" s="202">
        <v>0</v>
      </c>
      <c r="AQ47" s="202">
        <v>0</v>
      </c>
      <c r="AR47" s="202">
        <v>13.4</v>
      </c>
      <c r="AS47" s="202">
        <v>21.72</v>
      </c>
      <c r="AT47" s="202">
        <v>12.61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7.23</v>
      </c>
      <c r="J48" s="202">
        <v>1.68</v>
      </c>
      <c r="K48" s="202">
        <v>1.79</v>
      </c>
      <c r="L48" s="202">
        <v>138.91999999999999</v>
      </c>
      <c r="M48" s="202">
        <v>1.07</v>
      </c>
      <c r="N48" s="202">
        <v>1.38</v>
      </c>
      <c r="O48" s="202">
        <v>0</v>
      </c>
      <c r="P48" s="202">
        <v>1.47</v>
      </c>
      <c r="Q48" s="202">
        <v>0.24</v>
      </c>
      <c r="R48" s="202">
        <v>0.49</v>
      </c>
      <c r="S48" s="202">
        <v>0.31</v>
      </c>
      <c r="T48" s="202">
        <v>0</v>
      </c>
      <c r="U48" s="202">
        <v>0.98</v>
      </c>
      <c r="V48" s="202">
        <v>0.2</v>
      </c>
      <c r="W48" s="202">
        <v>0.53</v>
      </c>
      <c r="X48" s="202">
        <v>1.73</v>
      </c>
      <c r="Y48" s="202">
        <v>0</v>
      </c>
      <c r="Z48" s="202">
        <v>1.48</v>
      </c>
      <c r="AA48" s="202">
        <v>1.05</v>
      </c>
      <c r="AB48" s="202">
        <v>0</v>
      </c>
      <c r="AC48" s="202">
        <v>0.89</v>
      </c>
      <c r="AD48" s="202">
        <v>8.9</v>
      </c>
      <c r="AE48" s="202">
        <v>0</v>
      </c>
      <c r="AF48" s="202">
        <v>0</v>
      </c>
      <c r="AG48" s="202">
        <v>28.92</v>
      </c>
      <c r="AH48" s="202">
        <v>0</v>
      </c>
      <c r="AI48" s="202">
        <v>34.700000000000003</v>
      </c>
      <c r="AJ48" s="202">
        <v>0</v>
      </c>
      <c r="AK48" s="202">
        <v>69.61</v>
      </c>
      <c r="AL48" s="202">
        <v>0</v>
      </c>
      <c r="AM48" s="202">
        <v>0</v>
      </c>
      <c r="AN48" s="202">
        <v>0</v>
      </c>
      <c r="AO48" s="202">
        <v>219.7</v>
      </c>
      <c r="AP48" s="202">
        <v>0</v>
      </c>
      <c r="AQ48" s="202">
        <v>0</v>
      </c>
      <c r="AR48" s="202">
        <v>13.4</v>
      </c>
      <c r="AS48" s="202">
        <v>21.72</v>
      </c>
      <c r="AT48" s="202">
        <v>12.61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7.23</v>
      </c>
      <c r="J49" s="202">
        <v>1.68</v>
      </c>
      <c r="K49" s="202">
        <v>1.81</v>
      </c>
      <c r="L49" s="202">
        <v>196.64</v>
      </c>
      <c r="M49" s="202">
        <v>1.07</v>
      </c>
      <c r="N49" s="202">
        <v>1.38</v>
      </c>
      <c r="O49" s="202">
        <v>0</v>
      </c>
      <c r="P49" s="202">
        <v>1.47</v>
      </c>
      <c r="Q49" s="202">
        <v>0.24</v>
      </c>
      <c r="R49" s="202">
        <v>0.49</v>
      </c>
      <c r="S49" s="202">
        <v>0.31</v>
      </c>
      <c r="T49" s="202">
        <v>0</v>
      </c>
      <c r="U49" s="202">
        <v>0.98</v>
      </c>
      <c r="V49" s="202">
        <v>0.2</v>
      </c>
      <c r="W49" s="202">
        <v>0.53</v>
      </c>
      <c r="X49" s="202">
        <v>1.73</v>
      </c>
      <c r="Y49" s="202">
        <v>0</v>
      </c>
      <c r="Z49" s="202">
        <v>1.48</v>
      </c>
      <c r="AA49" s="202">
        <v>1.05</v>
      </c>
      <c r="AB49" s="202">
        <v>0</v>
      </c>
      <c r="AC49" s="202">
        <v>0.89</v>
      </c>
      <c r="AD49" s="202">
        <v>8.9</v>
      </c>
      <c r="AE49" s="202">
        <v>0</v>
      </c>
      <c r="AF49" s="202">
        <v>0</v>
      </c>
      <c r="AG49" s="202">
        <v>28.92</v>
      </c>
      <c r="AH49" s="202">
        <v>0</v>
      </c>
      <c r="AI49" s="202">
        <v>34.700000000000003</v>
      </c>
      <c r="AJ49" s="202">
        <v>0</v>
      </c>
      <c r="AK49" s="202">
        <v>69.61</v>
      </c>
      <c r="AL49" s="202">
        <v>0</v>
      </c>
      <c r="AM49" s="202">
        <v>0</v>
      </c>
      <c r="AN49" s="202">
        <v>0</v>
      </c>
      <c r="AO49" s="202">
        <v>219.7</v>
      </c>
      <c r="AP49" s="202">
        <v>0</v>
      </c>
      <c r="AQ49" s="202">
        <v>0</v>
      </c>
      <c r="AR49" s="202">
        <v>13.34</v>
      </c>
      <c r="AS49" s="202">
        <v>21.72</v>
      </c>
      <c r="AT49" s="202">
        <v>12.61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7.23</v>
      </c>
      <c r="J50" s="202">
        <v>1.68</v>
      </c>
      <c r="K50" s="202">
        <v>1.79</v>
      </c>
      <c r="L50" s="202">
        <v>271.67</v>
      </c>
      <c r="M50" s="202">
        <v>1.07</v>
      </c>
      <c r="N50" s="202">
        <v>1.38</v>
      </c>
      <c r="O50" s="202">
        <v>0</v>
      </c>
      <c r="P50" s="202">
        <v>1.47</v>
      </c>
      <c r="Q50" s="202">
        <v>0.24</v>
      </c>
      <c r="R50" s="202">
        <v>0.49</v>
      </c>
      <c r="S50" s="202">
        <v>0.31</v>
      </c>
      <c r="T50" s="202">
        <v>0</v>
      </c>
      <c r="U50" s="202">
        <v>0.98</v>
      </c>
      <c r="V50" s="202">
        <v>0.2</v>
      </c>
      <c r="W50" s="202">
        <v>0.53</v>
      </c>
      <c r="X50" s="202">
        <v>1.73</v>
      </c>
      <c r="Y50" s="202">
        <v>0</v>
      </c>
      <c r="Z50" s="202">
        <v>1.48</v>
      </c>
      <c r="AA50" s="202">
        <v>1.05</v>
      </c>
      <c r="AB50" s="202">
        <v>0</v>
      </c>
      <c r="AC50" s="202">
        <v>0.89</v>
      </c>
      <c r="AD50" s="202">
        <v>8.9</v>
      </c>
      <c r="AE50" s="202">
        <v>0</v>
      </c>
      <c r="AF50" s="202">
        <v>0</v>
      </c>
      <c r="AG50" s="202">
        <v>28.92</v>
      </c>
      <c r="AH50" s="202">
        <v>0</v>
      </c>
      <c r="AI50" s="202">
        <v>34.700000000000003</v>
      </c>
      <c r="AJ50" s="202">
        <v>0</v>
      </c>
      <c r="AK50" s="202">
        <v>69.61</v>
      </c>
      <c r="AL50" s="202">
        <v>0</v>
      </c>
      <c r="AM50" s="202">
        <v>0</v>
      </c>
      <c r="AN50" s="202">
        <v>0</v>
      </c>
      <c r="AO50" s="202">
        <v>219.7</v>
      </c>
      <c r="AP50" s="202">
        <v>0</v>
      </c>
      <c r="AQ50" s="202">
        <v>0</v>
      </c>
      <c r="AR50" s="202">
        <v>13.34</v>
      </c>
      <c r="AS50" s="202">
        <v>21.72</v>
      </c>
      <c r="AT50" s="202">
        <v>12.61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7.23</v>
      </c>
      <c r="J51" s="202">
        <v>1.68</v>
      </c>
      <c r="K51" s="202">
        <v>1.81</v>
      </c>
      <c r="L51" s="202">
        <v>271.67</v>
      </c>
      <c r="M51" s="202">
        <v>1.07</v>
      </c>
      <c r="N51" s="202">
        <v>1.38</v>
      </c>
      <c r="O51" s="202">
        <v>0</v>
      </c>
      <c r="P51" s="202">
        <v>1.47</v>
      </c>
      <c r="Q51" s="202">
        <v>2.97</v>
      </c>
      <c r="R51" s="202">
        <v>6.13</v>
      </c>
      <c r="S51" s="202">
        <v>3.82</v>
      </c>
      <c r="T51" s="202">
        <v>0</v>
      </c>
      <c r="U51" s="202">
        <v>0.98</v>
      </c>
      <c r="V51" s="202">
        <v>0.2</v>
      </c>
      <c r="W51" s="202">
        <v>0.53</v>
      </c>
      <c r="X51" s="202">
        <v>1.73</v>
      </c>
      <c r="Y51" s="202">
        <v>0</v>
      </c>
      <c r="Z51" s="202">
        <v>1.48</v>
      </c>
      <c r="AA51" s="202">
        <v>13.24</v>
      </c>
      <c r="AB51" s="202">
        <v>0</v>
      </c>
      <c r="AC51" s="202">
        <v>0.89</v>
      </c>
      <c r="AD51" s="202">
        <v>8.9</v>
      </c>
      <c r="AE51" s="202">
        <v>0</v>
      </c>
      <c r="AF51" s="202">
        <v>0</v>
      </c>
      <c r="AG51" s="202">
        <v>28.92</v>
      </c>
      <c r="AH51" s="202">
        <v>0</v>
      </c>
      <c r="AI51" s="202">
        <v>34.700000000000003</v>
      </c>
      <c r="AJ51" s="202">
        <v>0</v>
      </c>
      <c r="AK51" s="202">
        <v>69.61</v>
      </c>
      <c r="AL51" s="202">
        <v>0</v>
      </c>
      <c r="AM51" s="202">
        <v>0</v>
      </c>
      <c r="AN51" s="202">
        <v>0</v>
      </c>
      <c r="AO51" s="202">
        <v>215.34</v>
      </c>
      <c r="AP51" s="202">
        <v>0</v>
      </c>
      <c r="AQ51" s="202">
        <v>0</v>
      </c>
      <c r="AR51" s="202">
        <v>13.3</v>
      </c>
      <c r="AS51" s="202">
        <v>21.72</v>
      </c>
      <c r="AT51" s="202">
        <v>12.61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7.23</v>
      </c>
      <c r="J52" s="202">
        <v>1.68</v>
      </c>
      <c r="K52" s="202">
        <v>1.79</v>
      </c>
      <c r="L52" s="202">
        <v>271.67</v>
      </c>
      <c r="M52" s="202">
        <v>1.07</v>
      </c>
      <c r="N52" s="202">
        <v>1.38</v>
      </c>
      <c r="O52" s="202">
        <v>0</v>
      </c>
      <c r="P52" s="202">
        <v>1.47</v>
      </c>
      <c r="Q52" s="202">
        <v>2.97</v>
      </c>
      <c r="R52" s="202">
        <v>6.13</v>
      </c>
      <c r="S52" s="202">
        <v>3.82</v>
      </c>
      <c r="T52" s="202">
        <v>0</v>
      </c>
      <c r="U52" s="202">
        <v>0.98</v>
      </c>
      <c r="V52" s="202">
        <v>0.2</v>
      </c>
      <c r="W52" s="202">
        <v>0.53</v>
      </c>
      <c r="X52" s="202">
        <v>1.73</v>
      </c>
      <c r="Y52" s="202">
        <v>0</v>
      </c>
      <c r="Z52" s="202">
        <v>1.48</v>
      </c>
      <c r="AA52" s="202">
        <v>13.24</v>
      </c>
      <c r="AB52" s="202">
        <v>0</v>
      </c>
      <c r="AC52" s="202">
        <v>0.89</v>
      </c>
      <c r="AD52" s="202">
        <v>8.9</v>
      </c>
      <c r="AE52" s="202">
        <v>0</v>
      </c>
      <c r="AF52" s="202">
        <v>0</v>
      </c>
      <c r="AG52" s="202">
        <v>28.92</v>
      </c>
      <c r="AH52" s="202">
        <v>0</v>
      </c>
      <c r="AI52" s="202">
        <v>34.700000000000003</v>
      </c>
      <c r="AJ52" s="202">
        <v>0</v>
      </c>
      <c r="AK52" s="202">
        <v>69.61</v>
      </c>
      <c r="AL52" s="202">
        <v>0</v>
      </c>
      <c r="AM52" s="202">
        <v>0</v>
      </c>
      <c r="AN52" s="202">
        <v>0</v>
      </c>
      <c r="AO52" s="202">
        <v>215.34</v>
      </c>
      <c r="AP52" s="202">
        <v>0</v>
      </c>
      <c r="AQ52" s="202">
        <v>0</v>
      </c>
      <c r="AR52" s="202">
        <v>13.24</v>
      </c>
      <c r="AS52" s="202">
        <v>21.72</v>
      </c>
      <c r="AT52" s="202">
        <v>12.61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7.23</v>
      </c>
      <c r="J53" s="202">
        <v>1.68</v>
      </c>
      <c r="K53" s="202">
        <v>1.79</v>
      </c>
      <c r="L53" s="202">
        <v>271.67</v>
      </c>
      <c r="M53" s="202">
        <v>1.07</v>
      </c>
      <c r="N53" s="202">
        <v>1.38</v>
      </c>
      <c r="O53" s="202">
        <v>0</v>
      </c>
      <c r="P53" s="202">
        <v>1.47</v>
      </c>
      <c r="Q53" s="202">
        <v>2.97</v>
      </c>
      <c r="R53" s="202">
        <v>6.13</v>
      </c>
      <c r="S53" s="202">
        <v>3.82</v>
      </c>
      <c r="T53" s="202">
        <v>0</v>
      </c>
      <c r="U53" s="202">
        <v>0.98</v>
      </c>
      <c r="V53" s="202">
        <v>0.2</v>
      </c>
      <c r="W53" s="202">
        <v>0.53</v>
      </c>
      <c r="X53" s="202">
        <v>1.73</v>
      </c>
      <c r="Y53" s="202">
        <v>0</v>
      </c>
      <c r="Z53" s="202">
        <v>1.48</v>
      </c>
      <c r="AA53" s="202">
        <v>13.24</v>
      </c>
      <c r="AB53" s="202">
        <v>0</v>
      </c>
      <c r="AC53" s="202">
        <v>0.89</v>
      </c>
      <c r="AD53" s="202">
        <v>8.9</v>
      </c>
      <c r="AE53" s="202">
        <v>0</v>
      </c>
      <c r="AF53" s="202">
        <v>0</v>
      </c>
      <c r="AG53" s="202">
        <v>28.92</v>
      </c>
      <c r="AH53" s="202">
        <v>0</v>
      </c>
      <c r="AI53" s="202">
        <v>34.700000000000003</v>
      </c>
      <c r="AJ53" s="202">
        <v>0</v>
      </c>
      <c r="AK53" s="202">
        <v>69.61</v>
      </c>
      <c r="AL53" s="202">
        <v>0</v>
      </c>
      <c r="AM53" s="202">
        <v>0</v>
      </c>
      <c r="AN53" s="202">
        <v>0</v>
      </c>
      <c r="AO53" s="202">
        <v>215.34</v>
      </c>
      <c r="AP53" s="202">
        <v>0</v>
      </c>
      <c r="AQ53" s="202">
        <v>0</v>
      </c>
      <c r="AR53" s="202">
        <v>13.24</v>
      </c>
      <c r="AS53" s="202">
        <v>21.72</v>
      </c>
      <c r="AT53" s="202">
        <v>12.61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7.23</v>
      </c>
      <c r="J54" s="202">
        <v>1.68</v>
      </c>
      <c r="K54" s="202">
        <v>1.79</v>
      </c>
      <c r="L54" s="202">
        <v>271.67</v>
      </c>
      <c r="M54" s="202">
        <v>1.07</v>
      </c>
      <c r="N54" s="202">
        <v>1.38</v>
      </c>
      <c r="O54" s="202">
        <v>0</v>
      </c>
      <c r="P54" s="202">
        <v>1.47</v>
      </c>
      <c r="Q54" s="202">
        <v>2.97</v>
      </c>
      <c r="R54" s="202">
        <v>6.13</v>
      </c>
      <c r="S54" s="202">
        <v>3.82</v>
      </c>
      <c r="T54" s="202">
        <v>0</v>
      </c>
      <c r="U54" s="202">
        <v>0.98</v>
      </c>
      <c r="V54" s="202">
        <v>2.0099999999999998</v>
      </c>
      <c r="W54" s="202">
        <v>0.53</v>
      </c>
      <c r="X54" s="202">
        <v>1.73</v>
      </c>
      <c r="Y54" s="202">
        <v>0</v>
      </c>
      <c r="Z54" s="202">
        <v>19.73</v>
      </c>
      <c r="AA54" s="202">
        <v>13.24</v>
      </c>
      <c r="AB54" s="202">
        <v>0</v>
      </c>
      <c r="AC54" s="202">
        <v>0.89</v>
      </c>
      <c r="AD54" s="202">
        <v>8.9</v>
      </c>
      <c r="AE54" s="202">
        <v>0</v>
      </c>
      <c r="AF54" s="202">
        <v>0</v>
      </c>
      <c r="AG54" s="202">
        <v>28.92</v>
      </c>
      <c r="AH54" s="202">
        <v>0</v>
      </c>
      <c r="AI54" s="202">
        <v>34.700000000000003</v>
      </c>
      <c r="AJ54" s="202">
        <v>0</v>
      </c>
      <c r="AK54" s="202">
        <v>69.61</v>
      </c>
      <c r="AL54" s="202">
        <v>0</v>
      </c>
      <c r="AM54" s="202">
        <v>0</v>
      </c>
      <c r="AN54" s="202">
        <v>0</v>
      </c>
      <c r="AO54" s="202">
        <v>215.34</v>
      </c>
      <c r="AP54" s="202">
        <v>0</v>
      </c>
      <c r="AQ54" s="202">
        <v>0</v>
      </c>
      <c r="AR54" s="202">
        <v>13.17</v>
      </c>
      <c r="AS54" s="202">
        <v>21.72</v>
      </c>
      <c r="AT54" s="202">
        <v>12.61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7.23</v>
      </c>
      <c r="J55" s="202">
        <v>1.68</v>
      </c>
      <c r="K55" s="202">
        <v>1.79</v>
      </c>
      <c r="L55" s="202">
        <v>271.67</v>
      </c>
      <c r="M55" s="202">
        <v>1.07</v>
      </c>
      <c r="N55" s="202">
        <v>1.38</v>
      </c>
      <c r="O55" s="202">
        <v>0</v>
      </c>
      <c r="P55" s="202">
        <v>1.47</v>
      </c>
      <c r="Q55" s="202">
        <v>2.97</v>
      </c>
      <c r="R55" s="202">
        <v>6.13</v>
      </c>
      <c r="S55" s="202">
        <v>3.82</v>
      </c>
      <c r="T55" s="202">
        <v>0</v>
      </c>
      <c r="U55" s="202">
        <v>0.98</v>
      </c>
      <c r="V55" s="202">
        <v>2.0099999999999998</v>
      </c>
      <c r="W55" s="202">
        <v>0.53</v>
      </c>
      <c r="X55" s="202">
        <v>1.73</v>
      </c>
      <c r="Y55" s="202">
        <v>0</v>
      </c>
      <c r="Z55" s="202">
        <v>19.73</v>
      </c>
      <c r="AA55" s="202">
        <v>13.24</v>
      </c>
      <c r="AB55" s="202">
        <v>0</v>
      </c>
      <c r="AC55" s="202">
        <v>0.89</v>
      </c>
      <c r="AD55" s="202">
        <v>8.9</v>
      </c>
      <c r="AE55" s="202">
        <v>0</v>
      </c>
      <c r="AF55" s="202">
        <v>0</v>
      </c>
      <c r="AG55" s="202">
        <v>28.92</v>
      </c>
      <c r="AH55" s="202">
        <v>0</v>
      </c>
      <c r="AI55" s="202">
        <v>34.700000000000003</v>
      </c>
      <c r="AJ55" s="202">
        <v>0</v>
      </c>
      <c r="AK55" s="202">
        <v>69.61</v>
      </c>
      <c r="AL55" s="202">
        <v>0</v>
      </c>
      <c r="AM55" s="202">
        <v>0</v>
      </c>
      <c r="AN55" s="202">
        <v>0</v>
      </c>
      <c r="AO55" s="202">
        <v>215.34</v>
      </c>
      <c r="AP55" s="202">
        <v>0</v>
      </c>
      <c r="AQ55" s="202">
        <v>0</v>
      </c>
      <c r="AR55" s="202">
        <v>13.17</v>
      </c>
      <c r="AS55" s="202">
        <v>21.72</v>
      </c>
      <c r="AT55" s="202">
        <v>12.61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7.23</v>
      </c>
      <c r="J56" s="202">
        <v>1.68</v>
      </c>
      <c r="K56" s="202">
        <v>1.79</v>
      </c>
      <c r="L56" s="202">
        <v>271.67</v>
      </c>
      <c r="M56" s="202">
        <v>1.07</v>
      </c>
      <c r="N56" s="202">
        <v>1.38</v>
      </c>
      <c r="O56" s="202">
        <v>0</v>
      </c>
      <c r="P56" s="202">
        <v>1.47</v>
      </c>
      <c r="Q56" s="202">
        <v>2.97</v>
      </c>
      <c r="R56" s="202">
        <v>6.13</v>
      </c>
      <c r="S56" s="202">
        <v>3.82</v>
      </c>
      <c r="T56" s="202">
        <v>0</v>
      </c>
      <c r="U56" s="202">
        <v>0.98</v>
      </c>
      <c r="V56" s="202">
        <v>2.0099999999999998</v>
      </c>
      <c r="W56" s="202">
        <v>0.53</v>
      </c>
      <c r="X56" s="202">
        <v>1.73</v>
      </c>
      <c r="Y56" s="202">
        <v>0</v>
      </c>
      <c r="Z56" s="202">
        <v>19.73</v>
      </c>
      <c r="AA56" s="202">
        <v>13.24</v>
      </c>
      <c r="AB56" s="202">
        <v>0</v>
      </c>
      <c r="AC56" s="202">
        <v>0.89</v>
      </c>
      <c r="AD56" s="202">
        <v>8.9</v>
      </c>
      <c r="AE56" s="202">
        <v>0</v>
      </c>
      <c r="AF56" s="202">
        <v>0</v>
      </c>
      <c r="AG56" s="202">
        <v>28.92</v>
      </c>
      <c r="AH56" s="202">
        <v>0</v>
      </c>
      <c r="AI56" s="202">
        <v>34.700000000000003</v>
      </c>
      <c r="AJ56" s="202">
        <v>0</v>
      </c>
      <c r="AK56" s="202">
        <v>69.61</v>
      </c>
      <c r="AL56" s="202">
        <v>0</v>
      </c>
      <c r="AM56" s="202">
        <v>0</v>
      </c>
      <c r="AN56" s="202">
        <v>0</v>
      </c>
      <c r="AO56" s="202">
        <v>215.34</v>
      </c>
      <c r="AP56" s="202">
        <v>0</v>
      </c>
      <c r="AQ56" s="202">
        <v>0</v>
      </c>
      <c r="AR56" s="202">
        <v>13.17</v>
      </c>
      <c r="AS56" s="202">
        <v>21.72</v>
      </c>
      <c r="AT56" s="202">
        <v>12.61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7.23</v>
      </c>
      <c r="J57" s="202">
        <v>1.68</v>
      </c>
      <c r="K57" s="202">
        <v>6.11</v>
      </c>
      <c r="L57" s="202">
        <v>271.67</v>
      </c>
      <c r="M57" s="202">
        <v>1.07</v>
      </c>
      <c r="N57" s="202">
        <v>1.38</v>
      </c>
      <c r="O57" s="202">
        <v>0</v>
      </c>
      <c r="P57" s="202">
        <v>1.47</v>
      </c>
      <c r="Q57" s="202">
        <v>2.97</v>
      </c>
      <c r="R57" s="202">
        <v>6.13</v>
      </c>
      <c r="S57" s="202">
        <v>3.82</v>
      </c>
      <c r="T57" s="202">
        <v>0</v>
      </c>
      <c r="U57" s="202">
        <v>0.98</v>
      </c>
      <c r="V57" s="202">
        <v>2.0099999999999998</v>
      </c>
      <c r="W57" s="202">
        <v>0.53</v>
      </c>
      <c r="X57" s="202">
        <v>1.73</v>
      </c>
      <c r="Y57" s="202">
        <v>0</v>
      </c>
      <c r="Z57" s="202">
        <v>19.73</v>
      </c>
      <c r="AA57" s="202">
        <v>13.24</v>
      </c>
      <c r="AB57" s="202">
        <v>0</v>
      </c>
      <c r="AC57" s="202">
        <v>0.89</v>
      </c>
      <c r="AD57" s="202">
        <v>8.9</v>
      </c>
      <c r="AE57" s="202">
        <v>0</v>
      </c>
      <c r="AF57" s="202">
        <v>0</v>
      </c>
      <c r="AG57" s="202">
        <v>28.92</v>
      </c>
      <c r="AH57" s="202">
        <v>0</v>
      </c>
      <c r="AI57" s="202">
        <v>34.700000000000003</v>
      </c>
      <c r="AJ57" s="202">
        <v>0</v>
      </c>
      <c r="AK57" s="202">
        <v>69.61</v>
      </c>
      <c r="AL57" s="202">
        <v>0</v>
      </c>
      <c r="AM57" s="202">
        <v>0</v>
      </c>
      <c r="AN57" s="202">
        <v>0</v>
      </c>
      <c r="AO57" s="202">
        <v>215.34</v>
      </c>
      <c r="AP57" s="202">
        <v>0</v>
      </c>
      <c r="AQ57" s="202">
        <v>0</v>
      </c>
      <c r="AR57" s="202">
        <v>13.17</v>
      </c>
      <c r="AS57" s="202">
        <v>21.72</v>
      </c>
      <c r="AT57" s="202">
        <v>12.61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7.23</v>
      </c>
      <c r="J58" s="202">
        <v>1.68</v>
      </c>
      <c r="K58" s="202">
        <v>6.06</v>
      </c>
      <c r="L58" s="202">
        <v>271.67</v>
      </c>
      <c r="M58" s="202">
        <v>1.07</v>
      </c>
      <c r="N58" s="202">
        <v>1.38</v>
      </c>
      <c r="O58" s="202">
        <v>0</v>
      </c>
      <c r="P58" s="202">
        <v>1.47</v>
      </c>
      <c r="Q58" s="202">
        <v>2.97</v>
      </c>
      <c r="R58" s="202">
        <v>6.13</v>
      </c>
      <c r="S58" s="202">
        <v>3.82</v>
      </c>
      <c r="T58" s="202">
        <v>0</v>
      </c>
      <c r="U58" s="202">
        <v>0.98</v>
      </c>
      <c r="V58" s="202">
        <v>2.0099999999999998</v>
      </c>
      <c r="W58" s="202">
        <v>0.53</v>
      </c>
      <c r="X58" s="202">
        <v>1.73</v>
      </c>
      <c r="Y58" s="202">
        <v>0</v>
      </c>
      <c r="Z58" s="202">
        <v>19.73</v>
      </c>
      <c r="AA58" s="202">
        <v>13.24</v>
      </c>
      <c r="AB58" s="202">
        <v>0</v>
      </c>
      <c r="AC58" s="202">
        <v>0.89</v>
      </c>
      <c r="AD58" s="202">
        <v>8.9</v>
      </c>
      <c r="AE58" s="202">
        <v>0</v>
      </c>
      <c r="AF58" s="202">
        <v>0</v>
      </c>
      <c r="AG58" s="202">
        <v>28.92</v>
      </c>
      <c r="AH58" s="202">
        <v>0</v>
      </c>
      <c r="AI58" s="202">
        <v>34.700000000000003</v>
      </c>
      <c r="AJ58" s="202">
        <v>0</v>
      </c>
      <c r="AK58" s="202">
        <v>69.61</v>
      </c>
      <c r="AL58" s="202">
        <v>0</v>
      </c>
      <c r="AM58" s="202">
        <v>0</v>
      </c>
      <c r="AN58" s="202">
        <v>0</v>
      </c>
      <c r="AO58" s="202">
        <v>215.34</v>
      </c>
      <c r="AP58" s="202">
        <v>0</v>
      </c>
      <c r="AQ58" s="202">
        <v>0</v>
      </c>
      <c r="AR58" s="202">
        <v>13.11</v>
      </c>
      <c r="AS58" s="202">
        <v>21.72</v>
      </c>
      <c r="AT58" s="202">
        <v>12.61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7.23</v>
      </c>
      <c r="J59" s="202">
        <v>1.68</v>
      </c>
      <c r="K59" s="202">
        <v>6.11</v>
      </c>
      <c r="L59" s="202">
        <v>271.67</v>
      </c>
      <c r="M59" s="202">
        <v>1.07</v>
      </c>
      <c r="N59" s="202">
        <v>1.38</v>
      </c>
      <c r="O59" s="202">
        <v>0</v>
      </c>
      <c r="P59" s="202">
        <v>1.47</v>
      </c>
      <c r="Q59" s="202">
        <v>2.97</v>
      </c>
      <c r="R59" s="202">
        <v>6.13</v>
      </c>
      <c r="S59" s="202">
        <v>3.82</v>
      </c>
      <c r="T59" s="202">
        <v>0</v>
      </c>
      <c r="U59" s="202">
        <v>0.98</v>
      </c>
      <c r="V59" s="202">
        <v>2.0099999999999998</v>
      </c>
      <c r="W59" s="202">
        <v>0.53</v>
      </c>
      <c r="X59" s="202">
        <v>1.73</v>
      </c>
      <c r="Y59" s="202">
        <v>0</v>
      </c>
      <c r="Z59" s="202">
        <v>19.73</v>
      </c>
      <c r="AA59" s="202">
        <v>13.24</v>
      </c>
      <c r="AB59" s="202">
        <v>0</v>
      </c>
      <c r="AC59" s="202">
        <v>0.89</v>
      </c>
      <c r="AD59" s="202">
        <v>8.9</v>
      </c>
      <c r="AE59" s="202">
        <v>0</v>
      </c>
      <c r="AF59" s="202">
        <v>0</v>
      </c>
      <c r="AG59" s="202">
        <v>28.92</v>
      </c>
      <c r="AH59" s="202">
        <v>0</v>
      </c>
      <c r="AI59" s="202">
        <v>34.700000000000003</v>
      </c>
      <c r="AJ59" s="202">
        <v>0</v>
      </c>
      <c r="AK59" s="202">
        <v>69.61</v>
      </c>
      <c r="AL59" s="202">
        <v>0</v>
      </c>
      <c r="AM59" s="202">
        <v>0</v>
      </c>
      <c r="AN59" s="202">
        <v>0</v>
      </c>
      <c r="AO59" s="202">
        <v>215.34</v>
      </c>
      <c r="AP59" s="202">
        <v>0</v>
      </c>
      <c r="AQ59" s="202">
        <v>0</v>
      </c>
      <c r="AR59" s="202">
        <v>13.17</v>
      </c>
      <c r="AS59" s="202">
        <v>21.72</v>
      </c>
      <c r="AT59" s="202">
        <v>12.61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7.23</v>
      </c>
      <c r="J60" s="202">
        <v>1.68</v>
      </c>
      <c r="K60" s="202">
        <v>6.11</v>
      </c>
      <c r="L60" s="202">
        <v>271.67</v>
      </c>
      <c r="M60" s="202">
        <v>1.07</v>
      </c>
      <c r="N60" s="202">
        <v>1.38</v>
      </c>
      <c r="O60" s="202">
        <v>0</v>
      </c>
      <c r="P60" s="202">
        <v>1.47</v>
      </c>
      <c r="Q60" s="202">
        <v>2.97</v>
      </c>
      <c r="R60" s="202">
        <v>6.13</v>
      </c>
      <c r="S60" s="202">
        <v>3.82</v>
      </c>
      <c r="T60" s="202">
        <v>0</v>
      </c>
      <c r="U60" s="202">
        <v>0.98</v>
      </c>
      <c r="V60" s="202">
        <v>2.0099999999999998</v>
      </c>
      <c r="W60" s="202">
        <v>0.53</v>
      </c>
      <c r="X60" s="202">
        <v>1.73</v>
      </c>
      <c r="Y60" s="202">
        <v>0</v>
      </c>
      <c r="Z60" s="202">
        <v>19.73</v>
      </c>
      <c r="AA60" s="202">
        <v>13.24</v>
      </c>
      <c r="AB60" s="202">
        <v>0</v>
      </c>
      <c r="AC60" s="202">
        <v>0.89</v>
      </c>
      <c r="AD60" s="202">
        <v>8.9</v>
      </c>
      <c r="AE60" s="202">
        <v>0</v>
      </c>
      <c r="AF60" s="202">
        <v>0</v>
      </c>
      <c r="AG60" s="202">
        <v>28.92</v>
      </c>
      <c r="AH60" s="202">
        <v>0</v>
      </c>
      <c r="AI60" s="202">
        <v>34.700000000000003</v>
      </c>
      <c r="AJ60" s="202">
        <v>0</v>
      </c>
      <c r="AK60" s="202">
        <v>69.61</v>
      </c>
      <c r="AL60" s="202">
        <v>0</v>
      </c>
      <c r="AM60" s="202">
        <v>0</v>
      </c>
      <c r="AN60" s="202">
        <v>0</v>
      </c>
      <c r="AO60" s="202">
        <v>215.34</v>
      </c>
      <c r="AP60" s="202">
        <v>0</v>
      </c>
      <c r="AQ60" s="202">
        <v>0</v>
      </c>
      <c r="AR60" s="202">
        <v>13.11</v>
      </c>
      <c r="AS60" s="202">
        <v>21.72</v>
      </c>
      <c r="AT60" s="202">
        <v>12.61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7.23</v>
      </c>
      <c r="J61" s="202">
        <v>1.68</v>
      </c>
      <c r="K61" s="202">
        <v>6.15</v>
      </c>
      <c r="L61" s="202">
        <v>271.67</v>
      </c>
      <c r="M61" s="202">
        <v>1.07</v>
      </c>
      <c r="N61" s="202">
        <v>1.38</v>
      </c>
      <c r="O61" s="202">
        <v>0</v>
      </c>
      <c r="P61" s="202">
        <v>1.47</v>
      </c>
      <c r="Q61" s="202">
        <v>2.97</v>
      </c>
      <c r="R61" s="202">
        <v>6.13</v>
      </c>
      <c r="S61" s="202">
        <v>3.82</v>
      </c>
      <c r="T61" s="202">
        <v>0</v>
      </c>
      <c r="U61" s="202">
        <v>0.98</v>
      </c>
      <c r="V61" s="202">
        <v>2.0099999999999998</v>
      </c>
      <c r="W61" s="202">
        <v>0.53</v>
      </c>
      <c r="X61" s="202">
        <v>1.73</v>
      </c>
      <c r="Y61" s="202">
        <v>0</v>
      </c>
      <c r="Z61" s="202">
        <v>19.73</v>
      </c>
      <c r="AA61" s="202">
        <v>13.24</v>
      </c>
      <c r="AB61" s="202">
        <v>0</v>
      </c>
      <c r="AC61" s="202">
        <v>0.59</v>
      </c>
      <c r="AD61" s="202">
        <v>8.9</v>
      </c>
      <c r="AE61" s="202">
        <v>0</v>
      </c>
      <c r="AF61" s="202">
        <v>0</v>
      </c>
      <c r="AG61" s="202">
        <v>28.92</v>
      </c>
      <c r="AH61" s="202">
        <v>0</v>
      </c>
      <c r="AI61" s="202">
        <v>34.700000000000003</v>
      </c>
      <c r="AJ61" s="202">
        <v>0</v>
      </c>
      <c r="AK61" s="202">
        <v>69.61</v>
      </c>
      <c r="AL61" s="202">
        <v>0</v>
      </c>
      <c r="AM61" s="202">
        <v>0</v>
      </c>
      <c r="AN61" s="202">
        <v>0</v>
      </c>
      <c r="AO61" s="202">
        <v>215.34</v>
      </c>
      <c r="AP61" s="202">
        <v>0</v>
      </c>
      <c r="AQ61" s="202">
        <v>0</v>
      </c>
      <c r="AR61" s="202">
        <v>13.11</v>
      </c>
      <c r="AS61" s="202">
        <v>21.72</v>
      </c>
      <c r="AT61" s="202">
        <v>12.61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7.23</v>
      </c>
      <c r="J62" s="202">
        <v>1.68</v>
      </c>
      <c r="K62" s="202">
        <v>1.68</v>
      </c>
      <c r="L62" s="202">
        <v>271.67</v>
      </c>
      <c r="M62" s="202">
        <v>1.07</v>
      </c>
      <c r="N62" s="202">
        <v>1.38</v>
      </c>
      <c r="O62" s="202">
        <v>0</v>
      </c>
      <c r="P62" s="202">
        <v>1.47</v>
      </c>
      <c r="Q62" s="202">
        <v>2.97</v>
      </c>
      <c r="R62" s="202">
        <v>6.13</v>
      </c>
      <c r="S62" s="202">
        <v>3.82</v>
      </c>
      <c r="T62" s="202">
        <v>0</v>
      </c>
      <c r="U62" s="202">
        <v>0.98</v>
      </c>
      <c r="V62" s="202">
        <v>2.0099999999999998</v>
      </c>
      <c r="W62" s="202">
        <v>0.53</v>
      </c>
      <c r="X62" s="202">
        <v>1.73</v>
      </c>
      <c r="Y62" s="202">
        <v>0</v>
      </c>
      <c r="Z62" s="202">
        <v>19.73</v>
      </c>
      <c r="AA62" s="202">
        <v>13.24</v>
      </c>
      <c r="AB62" s="202">
        <v>0</v>
      </c>
      <c r="AC62" s="202">
        <v>0.59</v>
      </c>
      <c r="AD62" s="202">
        <v>8.9</v>
      </c>
      <c r="AE62" s="202">
        <v>0</v>
      </c>
      <c r="AF62" s="202">
        <v>0</v>
      </c>
      <c r="AG62" s="202">
        <v>28.92</v>
      </c>
      <c r="AH62" s="202">
        <v>0</v>
      </c>
      <c r="AI62" s="202">
        <v>34.700000000000003</v>
      </c>
      <c r="AJ62" s="202">
        <v>0</v>
      </c>
      <c r="AK62" s="202">
        <v>69.61</v>
      </c>
      <c r="AL62" s="202">
        <v>0</v>
      </c>
      <c r="AM62" s="202">
        <v>0</v>
      </c>
      <c r="AN62" s="202">
        <v>0</v>
      </c>
      <c r="AO62" s="202">
        <v>215.34</v>
      </c>
      <c r="AP62" s="202">
        <v>0</v>
      </c>
      <c r="AQ62" s="202">
        <v>0</v>
      </c>
      <c r="AR62" s="202">
        <v>13.11</v>
      </c>
      <c r="AS62" s="202">
        <v>21.72</v>
      </c>
      <c r="AT62" s="202">
        <v>12.61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7.23</v>
      </c>
      <c r="J63" s="202">
        <v>1.68</v>
      </c>
      <c r="K63" s="202">
        <v>1.79</v>
      </c>
      <c r="L63" s="202">
        <v>271.67</v>
      </c>
      <c r="M63" s="202">
        <v>1.07</v>
      </c>
      <c r="N63" s="202">
        <v>1.38</v>
      </c>
      <c r="O63" s="202">
        <v>0</v>
      </c>
      <c r="P63" s="202">
        <v>1.47</v>
      </c>
      <c r="Q63" s="202">
        <v>2.97</v>
      </c>
      <c r="R63" s="202">
        <v>6.13</v>
      </c>
      <c r="S63" s="202">
        <v>3.82</v>
      </c>
      <c r="T63" s="202">
        <v>0</v>
      </c>
      <c r="U63" s="202">
        <v>0.98</v>
      </c>
      <c r="V63" s="202">
        <v>0.2</v>
      </c>
      <c r="W63" s="202">
        <v>0.53</v>
      </c>
      <c r="X63" s="202">
        <v>1.73</v>
      </c>
      <c r="Y63" s="202">
        <v>0</v>
      </c>
      <c r="Z63" s="202">
        <v>1.48</v>
      </c>
      <c r="AA63" s="202">
        <v>13.24</v>
      </c>
      <c r="AB63" s="202">
        <v>0</v>
      </c>
      <c r="AC63" s="202">
        <v>0.59</v>
      </c>
      <c r="AD63" s="202">
        <v>8.9</v>
      </c>
      <c r="AE63" s="202">
        <v>0</v>
      </c>
      <c r="AF63" s="202">
        <v>0</v>
      </c>
      <c r="AG63" s="202">
        <v>28.92</v>
      </c>
      <c r="AH63" s="202">
        <v>0</v>
      </c>
      <c r="AI63" s="202">
        <v>34.700000000000003</v>
      </c>
      <c r="AJ63" s="202">
        <v>0</v>
      </c>
      <c r="AK63" s="202">
        <v>69.61</v>
      </c>
      <c r="AL63" s="202">
        <v>0</v>
      </c>
      <c r="AM63" s="202">
        <v>0</v>
      </c>
      <c r="AN63" s="202">
        <v>0</v>
      </c>
      <c r="AO63" s="202">
        <v>215.34</v>
      </c>
      <c r="AP63" s="202">
        <v>0</v>
      </c>
      <c r="AQ63" s="202">
        <v>0</v>
      </c>
      <c r="AR63" s="202">
        <v>13.11</v>
      </c>
      <c r="AS63" s="202">
        <v>21.72</v>
      </c>
      <c r="AT63" s="202">
        <v>12.61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7.23</v>
      </c>
      <c r="J64" s="202">
        <v>1.68</v>
      </c>
      <c r="K64" s="202">
        <v>1.79</v>
      </c>
      <c r="L64" s="202">
        <v>271.67</v>
      </c>
      <c r="M64" s="202">
        <v>1.07</v>
      </c>
      <c r="N64" s="202">
        <v>1.38</v>
      </c>
      <c r="O64" s="202">
        <v>0</v>
      </c>
      <c r="P64" s="202">
        <v>1.47</v>
      </c>
      <c r="Q64" s="202">
        <v>0.24</v>
      </c>
      <c r="R64" s="202">
        <v>6.13</v>
      </c>
      <c r="S64" s="202">
        <v>0.31</v>
      </c>
      <c r="T64" s="202">
        <v>0</v>
      </c>
      <c r="U64" s="202">
        <v>0.98</v>
      </c>
      <c r="V64" s="202">
        <v>0.2</v>
      </c>
      <c r="W64" s="202">
        <v>0.53</v>
      </c>
      <c r="X64" s="202">
        <v>1.73</v>
      </c>
      <c r="Y64" s="202">
        <v>0</v>
      </c>
      <c r="Z64" s="202">
        <v>1.48</v>
      </c>
      <c r="AA64" s="202">
        <v>13.24</v>
      </c>
      <c r="AB64" s="202">
        <v>0</v>
      </c>
      <c r="AC64" s="202">
        <v>0.59</v>
      </c>
      <c r="AD64" s="202">
        <v>8.9</v>
      </c>
      <c r="AE64" s="202">
        <v>0</v>
      </c>
      <c r="AF64" s="202">
        <v>0</v>
      </c>
      <c r="AG64" s="202">
        <v>28.92</v>
      </c>
      <c r="AH64" s="202">
        <v>0</v>
      </c>
      <c r="AI64" s="202">
        <v>34.700000000000003</v>
      </c>
      <c r="AJ64" s="202">
        <v>0</v>
      </c>
      <c r="AK64" s="202">
        <v>69.61</v>
      </c>
      <c r="AL64" s="202">
        <v>0</v>
      </c>
      <c r="AM64" s="202">
        <v>0</v>
      </c>
      <c r="AN64" s="202">
        <v>0</v>
      </c>
      <c r="AO64" s="202">
        <v>215.34</v>
      </c>
      <c r="AP64" s="202">
        <v>0</v>
      </c>
      <c r="AQ64" s="202">
        <v>0</v>
      </c>
      <c r="AR64" s="202">
        <v>13.11</v>
      </c>
      <c r="AS64" s="202">
        <v>21.72</v>
      </c>
      <c r="AT64" s="202">
        <v>12.61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7.23</v>
      </c>
      <c r="J65" s="202">
        <v>1.68</v>
      </c>
      <c r="K65" s="202">
        <v>1.79</v>
      </c>
      <c r="L65" s="202">
        <v>185.09</v>
      </c>
      <c r="M65" s="202">
        <v>1.07</v>
      </c>
      <c r="N65" s="202">
        <v>1.38</v>
      </c>
      <c r="O65" s="202">
        <v>0</v>
      </c>
      <c r="P65" s="202">
        <v>1.47</v>
      </c>
      <c r="Q65" s="202">
        <v>0.24</v>
      </c>
      <c r="R65" s="202">
        <v>6.13</v>
      </c>
      <c r="S65" s="202">
        <v>0.31</v>
      </c>
      <c r="T65" s="202">
        <v>0</v>
      </c>
      <c r="U65" s="202">
        <v>0.98</v>
      </c>
      <c r="V65" s="202">
        <v>0.2</v>
      </c>
      <c r="W65" s="202">
        <v>0.53</v>
      </c>
      <c r="X65" s="202">
        <v>1.73</v>
      </c>
      <c r="Y65" s="202">
        <v>0</v>
      </c>
      <c r="Z65" s="202">
        <v>1.48</v>
      </c>
      <c r="AA65" s="202">
        <v>13.24</v>
      </c>
      <c r="AB65" s="202">
        <v>0</v>
      </c>
      <c r="AC65" s="202">
        <v>0.59</v>
      </c>
      <c r="AD65" s="202">
        <v>8.9</v>
      </c>
      <c r="AE65" s="202">
        <v>0</v>
      </c>
      <c r="AF65" s="202">
        <v>0</v>
      </c>
      <c r="AG65" s="202">
        <v>28.92</v>
      </c>
      <c r="AH65" s="202">
        <v>0</v>
      </c>
      <c r="AI65" s="202">
        <v>34.700000000000003</v>
      </c>
      <c r="AJ65" s="202">
        <v>0</v>
      </c>
      <c r="AK65" s="202">
        <v>69.61</v>
      </c>
      <c r="AL65" s="202">
        <v>0</v>
      </c>
      <c r="AM65" s="202">
        <v>0</v>
      </c>
      <c r="AN65" s="202">
        <v>0</v>
      </c>
      <c r="AO65" s="202">
        <v>215.34</v>
      </c>
      <c r="AP65" s="202">
        <v>0</v>
      </c>
      <c r="AQ65" s="202">
        <v>0</v>
      </c>
      <c r="AR65" s="202">
        <v>13.11</v>
      </c>
      <c r="AS65" s="202">
        <v>21.72</v>
      </c>
      <c r="AT65" s="202">
        <v>12.61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7.23</v>
      </c>
      <c r="J66" s="202">
        <v>1.68</v>
      </c>
      <c r="K66" s="202">
        <v>1.79</v>
      </c>
      <c r="L66" s="202">
        <v>98.51</v>
      </c>
      <c r="M66" s="202">
        <v>1.07</v>
      </c>
      <c r="N66" s="202">
        <v>1.38</v>
      </c>
      <c r="O66" s="202">
        <v>0</v>
      </c>
      <c r="P66" s="202">
        <v>1.47</v>
      </c>
      <c r="Q66" s="202">
        <v>0.24</v>
      </c>
      <c r="R66" s="202">
        <v>6.13</v>
      </c>
      <c r="S66" s="202">
        <v>0.31</v>
      </c>
      <c r="T66" s="202">
        <v>0</v>
      </c>
      <c r="U66" s="202">
        <v>0.98</v>
      </c>
      <c r="V66" s="202">
        <v>0.2</v>
      </c>
      <c r="W66" s="202">
        <v>0.53</v>
      </c>
      <c r="X66" s="202">
        <v>1.73</v>
      </c>
      <c r="Y66" s="202">
        <v>0</v>
      </c>
      <c r="Z66" s="202">
        <v>1.48</v>
      </c>
      <c r="AA66" s="202">
        <v>1.05</v>
      </c>
      <c r="AB66" s="202">
        <v>0</v>
      </c>
      <c r="AC66" s="202">
        <v>0.59</v>
      </c>
      <c r="AD66" s="202">
        <v>8.9</v>
      </c>
      <c r="AE66" s="202">
        <v>0</v>
      </c>
      <c r="AF66" s="202">
        <v>0</v>
      </c>
      <c r="AG66" s="202">
        <v>28.92</v>
      </c>
      <c r="AH66" s="202">
        <v>0</v>
      </c>
      <c r="AI66" s="202">
        <v>34.700000000000003</v>
      </c>
      <c r="AJ66" s="202">
        <v>0</v>
      </c>
      <c r="AK66" s="202">
        <v>69.61</v>
      </c>
      <c r="AL66" s="202">
        <v>0</v>
      </c>
      <c r="AM66" s="202">
        <v>0</v>
      </c>
      <c r="AN66" s="202">
        <v>0</v>
      </c>
      <c r="AO66" s="202">
        <v>215.34</v>
      </c>
      <c r="AP66" s="202">
        <v>0</v>
      </c>
      <c r="AQ66" s="202">
        <v>0</v>
      </c>
      <c r="AR66" s="202">
        <v>13.11</v>
      </c>
      <c r="AS66" s="202">
        <v>21.72</v>
      </c>
      <c r="AT66" s="202">
        <v>12.61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7.23</v>
      </c>
      <c r="J67" s="202">
        <v>1.68</v>
      </c>
      <c r="K67" s="202">
        <v>1.79</v>
      </c>
      <c r="L67" s="202">
        <v>22.02</v>
      </c>
      <c r="M67" s="202">
        <v>1.07</v>
      </c>
      <c r="N67" s="202">
        <v>1.38</v>
      </c>
      <c r="O67" s="202">
        <v>0</v>
      </c>
      <c r="P67" s="202">
        <v>1.47</v>
      </c>
      <c r="Q67" s="202">
        <v>0.24</v>
      </c>
      <c r="R67" s="202">
        <v>1.1399999999999999</v>
      </c>
      <c r="S67" s="202">
        <v>0.31</v>
      </c>
      <c r="T67" s="202">
        <v>0</v>
      </c>
      <c r="U67" s="202">
        <v>0.98</v>
      </c>
      <c r="V67" s="202">
        <v>0.2</v>
      </c>
      <c r="W67" s="202">
        <v>0.53</v>
      </c>
      <c r="X67" s="202">
        <v>1.73</v>
      </c>
      <c r="Y67" s="202">
        <v>0</v>
      </c>
      <c r="Z67" s="202">
        <v>1.48</v>
      </c>
      <c r="AA67" s="202">
        <v>1.05</v>
      </c>
      <c r="AB67" s="202">
        <v>0</v>
      </c>
      <c r="AC67" s="202">
        <v>0.59</v>
      </c>
      <c r="AD67" s="202">
        <v>8.9</v>
      </c>
      <c r="AE67" s="202">
        <v>0</v>
      </c>
      <c r="AF67" s="202">
        <v>0</v>
      </c>
      <c r="AG67" s="202">
        <v>28.92</v>
      </c>
      <c r="AH67" s="202">
        <v>0</v>
      </c>
      <c r="AI67" s="202">
        <v>34.700000000000003</v>
      </c>
      <c r="AJ67" s="202">
        <v>0</v>
      </c>
      <c r="AK67" s="202">
        <v>69.61</v>
      </c>
      <c r="AL67" s="202">
        <v>0</v>
      </c>
      <c r="AM67" s="202">
        <v>0</v>
      </c>
      <c r="AN67" s="202">
        <v>0</v>
      </c>
      <c r="AO67" s="202">
        <v>215.34</v>
      </c>
      <c r="AP67" s="202">
        <v>0</v>
      </c>
      <c r="AQ67" s="202">
        <v>0</v>
      </c>
      <c r="AR67" s="202">
        <v>13.11</v>
      </c>
      <c r="AS67" s="202">
        <v>21.72</v>
      </c>
      <c r="AT67" s="202">
        <v>12.61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7.23</v>
      </c>
      <c r="J68" s="202">
        <v>1.68</v>
      </c>
      <c r="K68" s="202">
        <v>1.79</v>
      </c>
      <c r="L68" s="202">
        <v>22.02</v>
      </c>
      <c r="M68" s="202">
        <v>1.07</v>
      </c>
      <c r="N68" s="202">
        <v>1.38</v>
      </c>
      <c r="O68" s="202">
        <v>0</v>
      </c>
      <c r="P68" s="202">
        <v>1.47</v>
      </c>
      <c r="Q68" s="202">
        <v>0.24</v>
      </c>
      <c r="R68" s="202">
        <v>0.49</v>
      </c>
      <c r="S68" s="202">
        <v>0.31</v>
      </c>
      <c r="T68" s="202">
        <v>0</v>
      </c>
      <c r="U68" s="202">
        <v>0.98</v>
      </c>
      <c r="V68" s="202">
        <v>0.2</v>
      </c>
      <c r="W68" s="202">
        <v>0.53</v>
      </c>
      <c r="X68" s="202">
        <v>1.73</v>
      </c>
      <c r="Y68" s="202">
        <v>0</v>
      </c>
      <c r="Z68" s="202">
        <v>1.48</v>
      </c>
      <c r="AA68" s="202">
        <v>1.05</v>
      </c>
      <c r="AB68" s="202">
        <v>0</v>
      </c>
      <c r="AC68" s="202">
        <v>0.59</v>
      </c>
      <c r="AD68" s="202">
        <v>8.9</v>
      </c>
      <c r="AE68" s="202">
        <v>0</v>
      </c>
      <c r="AF68" s="202">
        <v>0</v>
      </c>
      <c r="AG68" s="202">
        <v>28.92</v>
      </c>
      <c r="AH68" s="202">
        <v>0</v>
      </c>
      <c r="AI68" s="202">
        <v>34.700000000000003</v>
      </c>
      <c r="AJ68" s="202">
        <v>0</v>
      </c>
      <c r="AK68" s="202">
        <v>69.61</v>
      </c>
      <c r="AL68" s="202">
        <v>0</v>
      </c>
      <c r="AM68" s="202">
        <v>0</v>
      </c>
      <c r="AN68" s="202">
        <v>0</v>
      </c>
      <c r="AO68" s="202">
        <v>215.34</v>
      </c>
      <c r="AP68" s="202">
        <v>0</v>
      </c>
      <c r="AQ68" s="202">
        <v>0</v>
      </c>
      <c r="AR68" s="202">
        <v>13.11</v>
      </c>
      <c r="AS68" s="202">
        <v>21.72</v>
      </c>
      <c r="AT68" s="202">
        <v>12.61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7.23</v>
      </c>
      <c r="J69" s="202">
        <v>1.68</v>
      </c>
      <c r="K69" s="202">
        <v>1.79</v>
      </c>
      <c r="L69" s="202">
        <v>22.02</v>
      </c>
      <c r="M69" s="202">
        <v>1.07</v>
      </c>
      <c r="N69" s="202">
        <v>1.38</v>
      </c>
      <c r="O69" s="202">
        <v>0</v>
      </c>
      <c r="P69" s="202">
        <v>1.47</v>
      </c>
      <c r="Q69" s="202">
        <v>0.24</v>
      </c>
      <c r="R69" s="202">
        <v>0.49</v>
      </c>
      <c r="S69" s="202">
        <v>0.31</v>
      </c>
      <c r="T69" s="202">
        <v>0</v>
      </c>
      <c r="U69" s="202">
        <v>0.98</v>
      </c>
      <c r="V69" s="202">
        <v>0.2</v>
      </c>
      <c r="W69" s="202">
        <v>0.53</v>
      </c>
      <c r="X69" s="202">
        <v>1.73</v>
      </c>
      <c r="Y69" s="202">
        <v>0</v>
      </c>
      <c r="Z69" s="202">
        <v>1.48</v>
      </c>
      <c r="AA69" s="202">
        <v>1.05</v>
      </c>
      <c r="AB69" s="202">
        <v>0</v>
      </c>
      <c r="AC69" s="202">
        <v>0.59</v>
      </c>
      <c r="AD69" s="202">
        <v>8.9</v>
      </c>
      <c r="AE69" s="202">
        <v>0</v>
      </c>
      <c r="AF69" s="202">
        <v>0</v>
      </c>
      <c r="AG69" s="202">
        <v>28.92</v>
      </c>
      <c r="AH69" s="202">
        <v>0</v>
      </c>
      <c r="AI69" s="202">
        <v>34.700000000000003</v>
      </c>
      <c r="AJ69" s="202">
        <v>0</v>
      </c>
      <c r="AK69" s="202">
        <v>69.61</v>
      </c>
      <c r="AL69" s="202">
        <v>0</v>
      </c>
      <c r="AM69" s="202">
        <v>0</v>
      </c>
      <c r="AN69" s="202">
        <v>0</v>
      </c>
      <c r="AO69" s="202">
        <v>215.34</v>
      </c>
      <c r="AP69" s="202">
        <v>0</v>
      </c>
      <c r="AQ69" s="202">
        <v>0</v>
      </c>
      <c r="AR69" s="202">
        <v>13.11</v>
      </c>
      <c r="AS69" s="202">
        <v>21.72</v>
      </c>
      <c r="AT69" s="202">
        <v>12.61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7.23</v>
      </c>
      <c r="J70" s="202">
        <v>1.68</v>
      </c>
      <c r="K70" s="202">
        <v>1.79</v>
      </c>
      <c r="L70" s="202">
        <v>22.02</v>
      </c>
      <c r="M70" s="202">
        <v>1.07</v>
      </c>
      <c r="N70" s="202">
        <v>1.38</v>
      </c>
      <c r="O70" s="202">
        <v>0</v>
      </c>
      <c r="P70" s="202">
        <v>1.47</v>
      </c>
      <c r="Q70" s="202">
        <v>0.24</v>
      </c>
      <c r="R70" s="202">
        <v>0.49</v>
      </c>
      <c r="S70" s="202">
        <v>0.31</v>
      </c>
      <c r="T70" s="202">
        <v>0</v>
      </c>
      <c r="U70" s="202">
        <v>0.98</v>
      </c>
      <c r="V70" s="202">
        <v>0.2</v>
      </c>
      <c r="W70" s="202">
        <v>0.53</v>
      </c>
      <c r="X70" s="202">
        <v>1.73</v>
      </c>
      <c r="Y70" s="202">
        <v>0</v>
      </c>
      <c r="Z70" s="202">
        <v>1.48</v>
      </c>
      <c r="AA70" s="202">
        <v>1.05</v>
      </c>
      <c r="AB70" s="202">
        <v>0</v>
      </c>
      <c r="AC70" s="202">
        <v>0.59</v>
      </c>
      <c r="AD70" s="202">
        <v>8.9</v>
      </c>
      <c r="AE70" s="202">
        <v>0</v>
      </c>
      <c r="AF70" s="202">
        <v>0</v>
      </c>
      <c r="AG70" s="202">
        <v>28.92</v>
      </c>
      <c r="AH70" s="202">
        <v>0</v>
      </c>
      <c r="AI70" s="202">
        <v>34.700000000000003</v>
      </c>
      <c r="AJ70" s="202">
        <v>0</v>
      </c>
      <c r="AK70" s="202">
        <v>69.61</v>
      </c>
      <c r="AL70" s="202">
        <v>0</v>
      </c>
      <c r="AM70" s="202">
        <v>0</v>
      </c>
      <c r="AN70" s="202">
        <v>0</v>
      </c>
      <c r="AO70" s="202">
        <v>215.34</v>
      </c>
      <c r="AP70" s="202">
        <v>0</v>
      </c>
      <c r="AQ70" s="202">
        <v>0</v>
      </c>
      <c r="AR70" s="202">
        <v>13.11</v>
      </c>
      <c r="AS70" s="202">
        <v>21.72</v>
      </c>
      <c r="AT70" s="202">
        <v>12.61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7.23</v>
      </c>
      <c r="J71" s="202">
        <v>1.68</v>
      </c>
      <c r="K71" s="202">
        <v>0.18</v>
      </c>
      <c r="L71" s="202">
        <v>22.02</v>
      </c>
      <c r="M71" s="202">
        <v>1.07</v>
      </c>
      <c r="N71" s="202">
        <v>1.38</v>
      </c>
      <c r="O71" s="202">
        <v>0</v>
      </c>
      <c r="P71" s="202">
        <v>1.47</v>
      </c>
      <c r="Q71" s="202">
        <v>0.24</v>
      </c>
      <c r="R71" s="202">
        <v>0.49</v>
      </c>
      <c r="S71" s="202">
        <v>0.31</v>
      </c>
      <c r="T71" s="202">
        <v>0</v>
      </c>
      <c r="U71" s="202">
        <v>0.98</v>
      </c>
      <c r="V71" s="202">
        <v>0.2</v>
      </c>
      <c r="W71" s="202">
        <v>0.53</v>
      </c>
      <c r="X71" s="202">
        <v>1.73</v>
      </c>
      <c r="Y71" s="202">
        <v>0</v>
      </c>
      <c r="Z71" s="202">
        <v>1.48</v>
      </c>
      <c r="AA71" s="202">
        <v>1.05</v>
      </c>
      <c r="AB71" s="202">
        <v>0</v>
      </c>
      <c r="AC71" s="202">
        <v>0.59</v>
      </c>
      <c r="AD71" s="202">
        <v>8.9</v>
      </c>
      <c r="AE71" s="202">
        <v>0</v>
      </c>
      <c r="AF71" s="202">
        <v>0</v>
      </c>
      <c r="AG71" s="202">
        <v>28.92</v>
      </c>
      <c r="AH71" s="202">
        <v>0</v>
      </c>
      <c r="AI71" s="202">
        <v>34.700000000000003</v>
      </c>
      <c r="AJ71" s="202">
        <v>0</v>
      </c>
      <c r="AK71" s="202">
        <v>69.61</v>
      </c>
      <c r="AL71" s="202">
        <v>0</v>
      </c>
      <c r="AM71" s="202">
        <v>0</v>
      </c>
      <c r="AN71" s="202">
        <v>0</v>
      </c>
      <c r="AO71" s="202">
        <v>215.34</v>
      </c>
      <c r="AP71" s="202">
        <v>0</v>
      </c>
      <c r="AQ71" s="202">
        <v>0</v>
      </c>
      <c r="AR71" s="202">
        <v>13.17</v>
      </c>
      <c r="AS71" s="202">
        <v>21.72</v>
      </c>
      <c r="AT71" s="202">
        <v>12.61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7.23</v>
      </c>
      <c r="J72" s="202">
        <v>1.68</v>
      </c>
      <c r="K72" s="202">
        <v>0.18</v>
      </c>
      <c r="L72" s="202">
        <v>22.02</v>
      </c>
      <c r="M72" s="202">
        <v>1.07</v>
      </c>
      <c r="N72" s="202">
        <v>1.38</v>
      </c>
      <c r="O72" s="202">
        <v>0</v>
      </c>
      <c r="P72" s="202">
        <v>1.47</v>
      </c>
      <c r="Q72" s="202">
        <v>0.24</v>
      </c>
      <c r="R72" s="202">
        <v>0.49</v>
      </c>
      <c r="S72" s="202">
        <v>0.31</v>
      </c>
      <c r="T72" s="202">
        <v>0</v>
      </c>
      <c r="U72" s="202">
        <v>0.98</v>
      </c>
      <c r="V72" s="202">
        <v>0.2</v>
      </c>
      <c r="W72" s="202">
        <v>0.53</v>
      </c>
      <c r="X72" s="202">
        <v>1.73</v>
      </c>
      <c r="Y72" s="202">
        <v>0</v>
      </c>
      <c r="Z72" s="202">
        <v>1.48</v>
      </c>
      <c r="AA72" s="202">
        <v>1.05</v>
      </c>
      <c r="AB72" s="202">
        <v>0</v>
      </c>
      <c r="AC72" s="202">
        <v>0.59</v>
      </c>
      <c r="AD72" s="202">
        <v>8.9</v>
      </c>
      <c r="AE72" s="202">
        <v>0</v>
      </c>
      <c r="AF72" s="202">
        <v>0</v>
      </c>
      <c r="AG72" s="202">
        <v>28.92</v>
      </c>
      <c r="AH72" s="202">
        <v>0</v>
      </c>
      <c r="AI72" s="202">
        <v>34.700000000000003</v>
      </c>
      <c r="AJ72" s="202">
        <v>0</v>
      </c>
      <c r="AK72" s="202">
        <v>69.61</v>
      </c>
      <c r="AL72" s="202">
        <v>0</v>
      </c>
      <c r="AM72" s="202">
        <v>0</v>
      </c>
      <c r="AN72" s="202">
        <v>0</v>
      </c>
      <c r="AO72" s="202">
        <v>215.34</v>
      </c>
      <c r="AP72" s="202">
        <v>0</v>
      </c>
      <c r="AQ72" s="202">
        <v>0</v>
      </c>
      <c r="AR72" s="202">
        <v>13.24</v>
      </c>
      <c r="AS72" s="202">
        <v>21.72</v>
      </c>
      <c r="AT72" s="202">
        <v>12.61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7.23</v>
      </c>
      <c r="J73" s="202">
        <v>1.68</v>
      </c>
      <c r="K73" s="202">
        <v>0.18</v>
      </c>
      <c r="L73" s="202">
        <v>22.02</v>
      </c>
      <c r="M73" s="202">
        <v>1.07</v>
      </c>
      <c r="N73" s="202">
        <v>1.38</v>
      </c>
      <c r="O73" s="202">
        <v>0</v>
      </c>
      <c r="P73" s="202">
        <v>1.47</v>
      </c>
      <c r="Q73" s="202">
        <v>0.24</v>
      </c>
      <c r="R73" s="202">
        <v>0.49</v>
      </c>
      <c r="S73" s="202">
        <v>0.31</v>
      </c>
      <c r="T73" s="202">
        <v>0</v>
      </c>
      <c r="U73" s="202">
        <v>0.98</v>
      </c>
      <c r="V73" s="202">
        <v>0.2</v>
      </c>
      <c r="W73" s="202">
        <v>0.53</v>
      </c>
      <c r="X73" s="202">
        <v>1.73</v>
      </c>
      <c r="Y73" s="202">
        <v>0</v>
      </c>
      <c r="Z73" s="202">
        <v>1.48</v>
      </c>
      <c r="AA73" s="202">
        <v>1.05</v>
      </c>
      <c r="AB73" s="202">
        <v>0</v>
      </c>
      <c r="AC73" s="202">
        <v>0.59</v>
      </c>
      <c r="AD73" s="202">
        <v>8.9</v>
      </c>
      <c r="AE73" s="202">
        <v>0</v>
      </c>
      <c r="AF73" s="202">
        <v>0</v>
      </c>
      <c r="AG73" s="202">
        <v>28.92</v>
      </c>
      <c r="AH73" s="202">
        <v>0</v>
      </c>
      <c r="AI73" s="202">
        <v>34.700000000000003</v>
      </c>
      <c r="AJ73" s="202">
        <v>0</v>
      </c>
      <c r="AK73" s="202">
        <v>69.61</v>
      </c>
      <c r="AL73" s="202">
        <v>0</v>
      </c>
      <c r="AM73" s="202">
        <v>0</v>
      </c>
      <c r="AN73" s="202">
        <v>0</v>
      </c>
      <c r="AO73" s="202">
        <v>215.34</v>
      </c>
      <c r="AP73" s="202">
        <v>0</v>
      </c>
      <c r="AQ73" s="202">
        <v>0</v>
      </c>
      <c r="AR73" s="202">
        <v>13.3</v>
      </c>
      <c r="AS73" s="202">
        <v>21.72</v>
      </c>
      <c r="AT73" s="202">
        <v>12.61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7.23</v>
      </c>
      <c r="J74" s="202">
        <v>1.68</v>
      </c>
      <c r="K74" s="202">
        <v>0.18</v>
      </c>
      <c r="L74" s="202">
        <v>22.02</v>
      </c>
      <c r="M74" s="202">
        <v>1.07</v>
      </c>
      <c r="N74" s="202">
        <v>1.38</v>
      </c>
      <c r="O74" s="202">
        <v>0</v>
      </c>
      <c r="P74" s="202">
        <v>1.47</v>
      </c>
      <c r="Q74" s="202">
        <v>0.24</v>
      </c>
      <c r="R74" s="202">
        <v>0.49</v>
      </c>
      <c r="S74" s="202">
        <v>0.31</v>
      </c>
      <c r="T74" s="202">
        <v>0</v>
      </c>
      <c r="U74" s="202">
        <v>0.98</v>
      </c>
      <c r="V74" s="202">
        <v>0.2</v>
      </c>
      <c r="W74" s="202">
        <v>0.53</v>
      </c>
      <c r="X74" s="202">
        <v>1.73</v>
      </c>
      <c r="Y74" s="202">
        <v>0</v>
      </c>
      <c r="Z74" s="202">
        <v>1.48</v>
      </c>
      <c r="AA74" s="202">
        <v>1.05</v>
      </c>
      <c r="AB74" s="202">
        <v>0</v>
      </c>
      <c r="AC74" s="202">
        <v>0.59</v>
      </c>
      <c r="AD74" s="202">
        <v>8.9</v>
      </c>
      <c r="AE74" s="202">
        <v>0</v>
      </c>
      <c r="AF74" s="202">
        <v>0</v>
      </c>
      <c r="AG74" s="202">
        <v>28.92</v>
      </c>
      <c r="AH74" s="202">
        <v>0</v>
      </c>
      <c r="AI74" s="202">
        <v>34.700000000000003</v>
      </c>
      <c r="AJ74" s="202">
        <v>0</v>
      </c>
      <c r="AK74" s="202">
        <v>69.61</v>
      </c>
      <c r="AL74" s="202">
        <v>0</v>
      </c>
      <c r="AM74" s="202">
        <v>0</v>
      </c>
      <c r="AN74" s="202">
        <v>0</v>
      </c>
      <c r="AO74" s="202">
        <v>215.34</v>
      </c>
      <c r="AP74" s="202">
        <v>0</v>
      </c>
      <c r="AQ74" s="202">
        <v>0</v>
      </c>
      <c r="AR74" s="202">
        <v>13.34</v>
      </c>
      <c r="AS74" s="202">
        <v>21.72</v>
      </c>
      <c r="AT74" s="202">
        <v>12.61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7.23</v>
      </c>
      <c r="J75" s="202">
        <v>1.68</v>
      </c>
      <c r="K75" s="202">
        <v>0.18</v>
      </c>
      <c r="L75" s="202">
        <v>22.02</v>
      </c>
      <c r="M75" s="202">
        <v>1.07</v>
      </c>
      <c r="N75" s="202">
        <v>1.38</v>
      </c>
      <c r="O75" s="202">
        <v>0</v>
      </c>
      <c r="P75" s="202">
        <v>1.47</v>
      </c>
      <c r="Q75" s="202">
        <v>0.24</v>
      </c>
      <c r="R75" s="202">
        <v>0.49</v>
      </c>
      <c r="S75" s="202">
        <v>0.31</v>
      </c>
      <c r="T75" s="202">
        <v>0</v>
      </c>
      <c r="U75" s="202">
        <v>0.98</v>
      </c>
      <c r="V75" s="202">
        <v>0.2</v>
      </c>
      <c r="W75" s="202">
        <v>0.53</v>
      </c>
      <c r="X75" s="202">
        <v>1.73</v>
      </c>
      <c r="Y75" s="202">
        <v>0</v>
      </c>
      <c r="Z75" s="202">
        <v>1.48</v>
      </c>
      <c r="AA75" s="202">
        <v>1.05</v>
      </c>
      <c r="AB75" s="202">
        <v>0</v>
      </c>
      <c r="AC75" s="202">
        <v>0.59</v>
      </c>
      <c r="AD75" s="202">
        <v>8.9</v>
      </c>
      <c r="AE75" s="202">
        <v>0</v>
      </c>
      <c r="AF75" s="202">
        <v>0</v>
      </c>
      <c r="AG75" s="202">
        <v>28.92</v>
      </c>
      <c r="AH75" s="202">
        <v>0</v>
      </c>
      <c r="AI75" s="202">
        <v>34.700000000000003</v>
      </c>
      <c r="AJ75" s="202">
        <v>0</v>
      </c>
      <c r="AK75" s="202">
        <v>69.61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13.4</v>
      </c>
      <c r="AS75" s="202">
        <v>21.92</v>
      </c>
      <c r="AT75" s="202">
        <v>12.61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7.23</v>
      </c>
      <c r="J76" s="202">
        <v>1.68</v>
      </c>
      <c r="K76" s="202">
        <v>0.18</v>
      </c>
      <c r="L76" s="202">
        <v>22.02</v>
      </c>
      <c r="M76" s="202">
        <v>1.07</v>
      </c>
      <c r="N76" s="202">
        <v>1.38</v>
      </c>
      <c r="O76" s="202">
        <v>0</v>
      </c>
      <c r="P76" s="202">
        <v>1.47</v>
      </c>
      <c r="Q76" s="202">
        <v>0.24</v>
      </c>
      <c r="R76" s="202">
        <v>0.49</v>
      </c>
      <c r="S76" s="202">
        <v>0.31</v>
      </c>
      <c r="T76" s="202">
        <v>0</v>
      </c>
      <c r="U76" s="202">
        <v>0.98</v>
      </c>
      <c r="V76" s="202">
        <v>0.2</v>
      </c>
      <c r="W76" s="202">
        <v>0.53</v>
      </c>
      <c r="X76" s="202">
        <v>1.73</v>
      </c>
      <c r="Y76" s="202">
        <v>0</v>
      </c>
      <c r="Z76" s="202">
        <v>1.48</v>
      </c>
      <c r="AA76" s="202">
        <v>1.05</v>
      </c>
      <c r="AB76" s="202">
        <v>0</v>
      </c>
      <c r="AC76" s="202">
        <v>0.59</v>
      </c>
      <c r="AD76" s="202">
        <v>8.9</v>
      </c>
      <c r="AE76" s="202">
        <v>0</v>
      </c>
      <c r="AF76" s="202">
        <v>0</v>
      </c>
      <c r="AG76" s="202">
        <v>28.92</v>
      </c>
      <c r="AH76" s="202">
        <v>0</v>
      </c>
      <c r="AI76" s="202">
        <v>34.700000000000003</v>
      </c>
      <c r="AJ76" s="202">
        <v>0</v>
      </c>
      <c r="AK76" s="202">
        <v>69.61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13.4</v>
      </c>
      <c r="AS76" s="202">
        <v>21.92</v>
      </c>
      <c r="AT76" s="202">
        <v>12.61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7.23</v>
      </c>
      <c r="J77" s="202">
        <v>1.68</v>
      </c>
      <c r="K77" s="202">
        <v>0.18</v>
      </c>
      <c r="L77" s="202">
        <v>22.02</v>
      </c>
      <c r="M77" s="202">
        <v>1.07</v>
      </c>
      <c r="N77" s="202">
        <v>1.38</v>
      </c>
      <c r="O77" s="202">
        <v>0</v>
      </c>
      <c r="P77" s="202">
        <v>1.47</v>
      </c>
      <c r="Q77" s="202">
        <v>0.24</v>
      </c>
      <c r="R77" s="202">
        <v>0.49</v>
      </c>
      <c r="S77" s="202">
        <v>0.31</v>
      </c>
      <c r="T77" s="202">
        <v>0</v>
      </c>
      <c r="U77" s="202">
        <v>0.98</v>
      </c>
      <c r="V77" s="202">
        <v>0.2</v>
      </c>
      <c r="W77" s="202">
        <v>0.53</v>
      </c>
      <c r="X77" s="202">
        <v>1.73</v>
      </c>
      <c r="Y77" s="202">
        <v>0</v>
      </c>
      <c r="Z77" s="202">
        <v>1.48</v>
      </c>
      <c r="AA77" s="202">
        <v>1.05</v>
      </c>
      <c r="AB77" s="202">
        <v>0</v>
      </c>
      <c r="AC77" s="202">
        <v>0.59</v>
      </c>
      <c r="AD77" s="202">
        <v>8.9</v>
      </c>
      <c r="AE77" s="202">
        <v>0</v>
      </c>
      <c r="AF77" s="202">
        <v>0</v>
      </c>
      <c r="AG77" s="202">
        <v>28.92</v>
      </c>
      <c r="AH77" s="202">
        <v>0</v>
      </c>
      <c r="AI77" s="202">
        <v>34.700000000000003</v>
      </c>
      <c r="AJ77" s="202">
        <v>0</v>
      </c>
      <c r="AK77" s="202">
        <v>69.61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13.47</v>
      </c>
      <c r="AS77" s="202">
        <v>21.92</v>
      </c>
      <c r="AT77" s="202">
        <v>12.61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7.23</v>
      </c>
      <c r="J78" s="202">
        <v>1.68</v>
      </c>
      <c r="K78" s="202">
        <v>0.18</v>
      </c>
      <c r="L78" s="202">
        <v>22.02</v>
      </c>
      <c r="M78" s="202">
        <v>1.07</v>
      </c>
      <c r="N78" s="202">
        <v>1.38</v>
      </c>
      <c r="O78" s="202">
        <v>0</v>
      </c>
      <c r="P78" s="202">
        <v>1.47</v>
      </c>
      <c r="Q78" s="202">
        <v>0.24</v>
      </c>
      <c r="R78" s="202">
        <v>0.49</v>
      </c>
      <c r="S78" s="202">
        <v>0.31</v>
      </c>
      <c r="T78" s="202">
        <v>0</v>
      </c>
      <c r="U78" s="202">
        <v>0.98</v>
      </c>
      <c r="V78" s="202">
        <v>0.2</v>
      </c>
      <c r="W78" s="202">
        <v>0.53</v>
      </c>
      <c r="X78" s="202">
        <v>1.73</v>
      </c>
      <c r="Y78" s="202">
        <v>0</v>
      </c>
      <c r="Z78" s="202">
        <v>1.48</v>
      </c>
      <c r="AA78" s="202">
        <v>1.05</v>
      </c>
      <c r="AB78" s="202">
        <v>0</v>
      </c>
      <c r="AC78" s="202">
        <v>0.59</v>
      </c>
      <c r="AD78" s="202">
        <v>8.9</v>
      </c>
      <c r="AE78" s="202">
        <v>0</v>
      </c>
      <c r="AF78" s="202">
        <v>0</v>
      </c>
      <c r="AG78" s="202">
        <v>28.92</v>
      </c>
      <c r="AH78" s="202">
        <v>0</v>
      </c>
      <c r="AI78" s="202">
        <v>34.700000000000003</v>
      </c>
      <c r="AJ78" s="202">
        <v>0</v>
      </c>
      <c r="AK78" s="202">
        <v>69.61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13.47</v>
      </c>
      <c r="AS78" s="202">
        <v>21.92</v>
      </c>
      <c r="AT78" s="202">
        <v>12.61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7.23</v>
      </c>
      <c r="J79" s="202">
        <v>1.68</v>
      </c>
      <c r="K79" s="202">
        <v>1.79</v>
      </c>
      <c r="L79" s="202">
        <v>22.02</v>
      </c>
      <c r="M79" s="202">
        <v>1.07</v>
      </c>
      <c r="N79" s="202">
        <v>1.38</v>
      </c>
      <c r="O79" s="202">
        <v>0</v>
      </c>
      <c r="P79" s="202">
        <v>1.47</v>
      </c>
      <c r="Q79" s="202">
        <v>0.24</v>
      </c>
      <c r="R79" s="202">
        <v>0.42</v>
      </c>
      <c r="S79" s="202">
        <v>0.31</v>
      </c>
      <c r="T79" s="202">
        <v>0</v>
      </c>
      <c r="U79" s="202">
        <v>0.98</v>
      </c>
      <c r="V79" s="202">
        <v>0.2</v>
      </c>
      <c r="W79" s="202">
        <v>0.53</v>
      </c>
      <c r="X79" s="202">
        <v>1.73</v>
      </c>
      <c r="Y79" s="202">
        <v>0</v>
      </c>
      <c r="Z79" s="202">
        <v>1.48</v>
      </c>
      <c r="AA79" s="202">
        <v>1.05</v>
      </c>
      <c r="AB79" s="202">
        <v>0</v>
      </c>
      <c r="AC79" s="202">
        <v>0.59</v>
      </c>
      <c r="AD79" s="202">
        <v>8.9</v>
      </c>
      <c r="AE79" s="202">
        <v>0</v>
      </c>
      <c r="AF79" s="202">
        <v>0</v>
      </c>
      <c r="AG79" s="202">
        <v>28.92</v>
      </c>
      <c r="AH79" s="202">
        <v>0</v>
      </c>
      <c r="AI79" s="202">
        <v>34.700000000000003</v>
      </c>
      <c r="AJ79" s="202">
        <v>0</v>
      </c>
      <c r="AK79" s="202">
        <v>69.61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13.53</v>
      </c>
      <c r="AS79" s="202">
        <v>21.92</v>
      </c>
      <c r="AT79" s="202">
        <v>12.61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7.23</v>
      </c>
      <c r="J80" s="202">
        <v>1.68</v>
      </c>
      <c r="K80" s="202">
        <v>1.79</v>
      </c>
      <c r="L80" s="202">
        <v>22.02</v>
      </c>
      <c r="M80" s="202">
        <v>1.07</v>
      </c>
      <c r="N80" s="202">
        <v>1.38</v>
      </c>
      <c r="O80" s="202">
        <v>0</v>
      </c>
      <c r="P80" s="202">
        <v>1.47</v>
      </c>
      <c r="Q80" s="202">
        <v>0.24</v>
      </c>
      <c r="R80" s="202">
        <v>0.35</v>
      </c>
      <c r="S80" s="202">
        <v>0.31</v>
      </c>
      <c r="T80" s="202">
        <v>0</v>
      </c>
      <c r="U80" s="202">
        <v>0.98</v>
      </c>
      <c r="V80" s="202">
        <v>0.2</v>
      </c>
      <c r="W80" s="202">
        <v>0.53</v>
      </c>
      <c r="X80" s="202">
        <v>1.73</v>
      </c>
      <c r="Y80" s="202">
        <v>0</v>
      </c>
      <c r="Z80" s="202">
        <v>1.48</v>
      </c>
      <c r="AA80" s="202">
        <v>1.05</v>
      </c>
      <c r="AB80" s="202">
        <v>0</v>
      </c>
      <c r="AC80" s="202">
        <v>0.59</v>
      </c>
      <c r="AD80" s="202">
        <v>8.9</v>
      </c>
      <c r="AE80" s="202">
        <v>0</v>
      </c>
      <c r="AF80" s="202">
        <v>0</v>
      </c>
      <c r="AG80" s="202">
        <v>28.92</v>
      </c>
      <c r="AH80" s="202">
        <v>0</v>
      </c>
      <c r="AI80" s="202">
        <v>34.700000000000003</v>
      </c>
      <c r="AJ80" s="202">
        <v>0</v>
      </c>
      <c r="AK80" s="202">
        <v>69.61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13.53</v>
      </c>
      <c r="AS80" s="202">
        <v>21.92</v>
      </c>
      <c r="AT80" s="202">
        <v>12.61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7.23</v>
      </c>
      <c r="J81" s="202">
        <v>1.68</v>
      </c>
      <c r="K81" s="202">
        <v>1.79</v>
      </c>
      <c r="L81" s="202">
        <v>79.510000000000005</v>
      </c>
      <c r="M81" s="202">
        <v>1.07</v>
      </c>
      <c r="N81" s="202">
        <v>1.38</v>
      </c>
      <c r="O81" s="202">
        <v>0</v>
      </c>
      <c r="P81" s="202">
        <v>1.47</v>
      </c>
      <c r="Q81" s="202">
        <v>0.24</v>
      </c>
      <c r="R81" s="202">
        <v>0.25</v>
      </c>
      <c r="S81" s="202">
        <v>0.31</v>
      </c>
      <c r="T81" s="202">
        <v>0</v>
      </c>
      <c r="U81" s="202">
        <v>0.98</v>
      </c>
      <c r="V81" s="202">
        <v>0.2</v>
      </c>
      <c r="W81" s="202">
        <v>0.53</v>
      </c>
      <c r="X81" s="202">
        <v>1.73</v>
      </c>
      <c r="Y81" s="202">
        <v>0</v>
      </c>
      <c r="Z81" s="202">
        <v>1.48</v>
      </c>
      <c r="AA81" s="202">
        <v>1.05</v>
      </c>
      <c r="AB81" s="202">
        <v>0</v>
      </c>
      <c r="AC81" s="202">
        <v>0.59</v>
      </c>
      <c r="AD81" s="202">
        <v>8.9</v>
      </c>
      <c r="AE81" s="202">
        <v>0</v>
      </c>
      <c r="AF81" s="202">
        <v>0</v>
      </c>
      <c r="AG81" s="202">
        <v>28.92</v>
      </c>
      <c r="AH81" s="202">
        <v>0</v>
      </c>
      <c r="AI81" s="202">
        <v>34.700000000000003</v>
      </c>
      <c r="AJ81" s="202">
        <v>0</v>
      </c>
      <c r="AK81" s="202">
        <v>69.61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13.53</v>
      </c>
      <c r="AS81" s="202">
        <v>21.92</v>
      </c>
      <c r="AT81" s="202">
        <v>12.61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7.23</v>
      </c>
      <c r="J82" s="202">
        <v>1.68</v>
      </c>
      <c r="K82" s="202">
        <v>1.79</v>
      </c>
      <c r="L82" s="202">
        <v>99.51</v>
      </c>
      <c r="M82" s="202">
        <v>1.07</v>
      </c>
      <c r="N82" s="202">
        <v>1.38</v>
      </c>
      <c r="O82" s="202">
        <v>0</v>
      </c>
      <c r="P82" s="202">
        <v>1.47</v>
      </c>
      <c r="Q82" s="202">
        <v>0.24</v>
      </c>
      <c r="R82" s="202">
        <v>0.24</v>
      </c>
      <c r="S82" s="202">
        <v>0.31</v>
      </c>
      <c r="T82" s="202">
        <v>0</v>
      </c>
      <c r="U82" s="202">
        <v>0.98</v>
      </c>
      <c r="V82" s="202">
        <v>0.2</v>
      </c>
      <c r="W82" s="202">
        <v>0.53</v>
      </c>
      <c r="X82" s="202">
        <v>1.73</v>
      </c>
      <c r="Y82" s="202">
        <v>0</v>
      </c>
      <c r="Z82" s="202">
        <v>1.48</v>
      </c>
      <c r="AA82" s="202">
        <v>1.05</v>
      </c>
      <c r="AB82" s="202">
        <v>0</v>
      </c>
      <c r="AC82" s="202">
        <v>0.59</v>
      </c>
      <c r="AD82" s="202">
        <v>8.9</v>
      </c>
      <c r="AE82" s="202">
        <v>0</v>
      </c>
      <c r="AF82" s="202">
        <v>0</v>
      </c>
      <c r="AG82" s="202">
        <v>28.92</v>
      </c>
      <c r="AH82" s="202">
        <v>0</v>
      </c>
      <c r="AI82" s="202">
        <v>34.700000000000003</v>
      </c>
      <c r="AJ82" s="202">
        <v>0</v>
      </c>
      <c r="AK82" s="202">
        <v>69.61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13.53</v>
      </c>
      <c r="AS82" s="202">
        <v>21.92</v>
      </c>
      <c r="AT82" s="202">
        <v>12.61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7.23</v>
      </c>
      <c r="J83" s="202">
        <v>1.68</v>
      </c>
      <c r="K83" s="202">
        <v>1.79</v>
      </c>
      <c r="L83" s="202">
        <v>169.51</v>
      </c>
      <c r="M83" s="202">
        <v>1.07</v>
      </c>
      <c r="N83" s="202">
        <v>1.38</v>
      </c>
      <c r="O83" s="202">
        <v>0</v>
      </c>
      <c r="P83" s="202">
        <v>1.47</v>
      </c>
      <c r="Q83" s="202">
        <v>0.24</v>
      </c>
      <c r="R83" s="202">
        <v>0.24</v>
      </c>
      <c r="S83" s="202">
        <v>0.31</v>
      </c>
      <c r="T83" s="202">
        <v>0</v>
      </c>
      <c r="U83" s="202">
        <v>0.98</v>
      </c>
      <c r="V83" s="202">
        <v>0.2</v>
      </c>
      <c r="W83" s="202">
        <v>0.53</v>
      </c>
      <c r="X83" s="202">
        <v>1.73</v>
      </c>
      <c r="Y83" s="202">
        <v>0</v>
      </c>
      <c r="Z83" s="202">
        <v>1.48</v>
      </c>
      <c r="AA83" s="202">
        <v>1.05</v>
      </c>
      <c r="AB83" s="202">
        <v>0</v>
      </c>
      <c r="AC83" s="202">
        <v>0.59</v>
      </c>
      <c r="AD83" s="202">
        <v>8.9</v>
      </c>
      <c r="AE83" s="202">
        <v>0</v>
      </c>
      <c r="AF83" s="202">
        <v>0</v>
      </c>
      <c r="AG83" s="202">
        <v>28.92</v>
      </c>
      <c r="AH83" s="202">
        <v>0</v>
      </c>
      <c r="AI83" s="202">
        <v>34.700000000000003</v>
      </c>
      <c r="AJ83" s="202">
        <v>0</v>
      </c>
      <c r="AK83" s="202">
        <v>69.61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13.53</v>
      </c>
      <c r="AS83" s="202">
        <v>21.92</v>
      </c>
      <c r="AT83" s="202">
        <v>12.61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7.23</v>
      </c>
      <c r="J84" s="202">
        <v>1.68</v>
      </c>
      <c r="K84" s="202">
        <v>1.79</v>
      </c>
      <c r="L84" s="202">
        <v>259.51</v>
      </c>
      <c r="M84" s="202">
        <v>1.07</v>
      </c>
      <c r="N84" s="202">
        <v>1.38</v>
      </c>
      <c r="O84" s="202">
        <v>0</v>
      </c>
      <c r="P84" s="202">
        <v>1.47</v>
      </c>
      <c r="Q84" s="202">
        <v>0.24</v>
      </c>
      <c r="R84" s="202">
        <v>0.24</v>
      </c>
      <c r="S84" s="202">
        <v>0.31</v>
      </c>
      <c r="T84" s="202">
        <v>0</v>
      </c>
      <c r="U84" s="202">
        <v>0.98</v>
      </c>
      <c r="V84" s="202">
        <v>0.2</v>
      </c>
      <c r="W84" s="202">
        <v>0.53</v>
      </c>
      <c r="X84" s="202">
        <v>1.73</v>
      </c>
      <c r="Y84" s="202">
        <v>0</v>
      </c>
      <c r="Z84" s="202">
        <v>1.48</v>
      </c>
      <c r="AA84" s="202">
        <v>1.05</v>
      </c>
      <c r="AB84" s="202">
        <v>0</v>
      </c>
      <c r="AC84" s="202">
        <v>0.59</v>
      </c>
      <c r="AD84" s="202">
        <v>8.9</v>
      </c>
      <c r="AE84" s="202">
        <v>0</v>
      </c>
      <c r="AF84" s="202">
        <v>0</v>
      </c>
      <c r="AG84" s="202">
        <v>28.92</v>
      </c>
      <c r="AH84" s="202">
        <v>0</v>
      </c>
      <c r="AI84" s="202">
        <v>34.700000000000003</v>
      </c>
      <c r="AJ84" s="202">
        <v>0</v>
      </c>
      <c r="AK84" s="202">
        <v>69.61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13.59</v>
      </c>
      <c r="AS84" s="202">
        <v>21.92</v>
      </c>
      <c r="AT84" s="202">
        <v>12.61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7.23</v>
      </c>
      <c r="J85" s="202">
        <v>1.68</v>
      </c>
      <c r="K85" s="202">
        <v>1.79</v>
      </c>
      <c r="L85" s="202">
        <v>259.51</v>
      </c>
      <c r="M85" s="202">
        <v>1.07</v>
      </c>
      <c r="N85" s="202">
        <v>1.38</v>
      </c>
      <c r="O85" s="202">
        <v>0</v>
      </c>
      <c r="P85" s="202">
        <v>1.47</v>
      </c>
      <c r="Q85" s="202">
        <v>0.24</v>
      </c>
      <c r="R85" s="202">
        <v>0.24</v>
      </c>
      <c r="S85" s="202">
        <v>0.31</v>
      </c>
      <c r="T85" s="202">
        <v>0</v>
      </c>
      <c r="U85" s="202">
        <v>0.98</v>
      </c>
      <c r="V85" s="202">
        <v>0.2</v>
      </c>
      <c r="W85" s="202">
        <v>0.53</v>
      </c>
      <c r="X85" s="202">
        <v>1.73</v>
      </c>
      <c r="Y85" s="202">
        <v>0</v>
      </c>
      <c r="Z85" s="202">
        <v>1.48</v>
      </c>
      <c r="AA85" s="202">
        <v>1.05</v>
      </c>
      <c r="AB85" s="202">
        <v>0</v>
      </c>
      <c r="AC85" s="202">
        <v>0.59</v>
      </c>
      <c r="AD85" s="202">
        <v>8.9</v>
      </c>
      <c r="AE85" s="202">
        <v>0</v>
      </c>
      <c r="AF85" s="202">
        <v>0</v>
      </c>
      <c r="AG85" s="202">
        <v>28.92</v>
      </c>
      <c r="AH85" s="202">
        <v>0</v>
      </c>
      <c r="AI85" s="202">
        <v>34.700000000000003</v>
      </c>
      <c r="AJ85" s="202">
        <v>0</v>
      </c>
      <c r="AK85" s="202">
        <v>69.61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13.59</v>
      </c>
      <c r="AS85" s="202">
        <v>21.92</v>
      </c>
      <c r="AT85" s="202">
        <v>12.61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7.23</v>
      </c>
      <c r="J86" s="202">
        <v>1.68</v>
      </c>
      <c r="K86" s="202">
        <v>1.79</v>
      </c>
      <c r="L86" s="202">
        <v>259.51</v>
      </c>
      <c r="M86" s="202">
        <v>1.07</v>
      </c>
      <c r="N86" s="202">
        <v>1.38</v>
      </c>
      <c r="O86" s="202">
        <v>0</v>
      </c>
      <c r="P86" s="202">
        <v>1.47</v>
      </c>
      <c r="Q86" s="202">
        <v>0.24</v>
      </c>
      <c r="R86" s="202">
        <v>0.24</v>
      </c>
      <c r="S86" s="202">
        <v>0.31</v>
      </c>
      <c r="T86" s="202">
        <v>0</v>
      </c>
      <c r="U86" s="202">
        <v>0.98</v>
      </c>
      <c r="V86" s="202">
        <v>0.2</v>
      </c>
      <c r="W86" s="202">
        <v>0.53</v>
      </c>
      <c r="X86" s="202">
        <v>1.73</v>
      </c>
      <c r="Y86" s="202">
        <v>0</v>
      </c>
      <c r="Z86" s="202">
        <v>1.48</v>
      </c>
      <c r="AA86" s="202">
        <v>1.05</v>
      </c>
      <c r="AB86" s="202">
        <v>0</v>
      </c>
      <c r="AC86" s="202">
        <v>0.59</v>
      </c>
      <c r="AD86" s="202">
        <v>8.9</v>
      </c>
      <c r="AE86" s="202">
        <v>0</v>
      </c>
      <c r="AF86" s="202">
        <v>0</v>
      </c>
      <c r="AG86" s="202">
        <v>28.92</v>
      </c>
      <c r="AH86" s="202">
        <v>0</v>
      </c>
      <c r="AI86" s="202">
        <v>34.700000000000003</v>
      </c>
      <c r="AJ86" s="202">
        <v>0</v>
      </c>
      <c r="AK86" s="202">
        <v>69.61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13.59</v>
      </c>
      <c r="AS86" s="202">
        <v>21.92</v>
      </c>
      <c r="AT86" s="202">
        <v>12.61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7.23</v>
      </c>
      <c r="J87" s="202">
        <v>1.68</v>
      </c>
      <c r="K87" s="202">
        <v>1.79</v>
      </c>
      <c r="L87" s="202">
        <v>259.51</v>
      </c>
      <c r="M87" s="202">
        <v>1.07</v>
      </c>
      <c r="N87" s="202">
        <v>1.38</v>
      </c>
      <c r="O87" s="202">
        <v>0</v>
      </c>
      <c r="P87" s="202">
        <v>1.47</v>
      </c>
      <c r="Q87" s="202">
        <v>0.24</v>
      </c>
      <c r="R87" s="202">
        <v>0.24</v>
      </c>
      <c r="S87" s="202">
        <v>0.31</v>
      </c>
      <c r="T87" s="202">
        <v>0</v>
      </c>
      <c r="U87" s="202">
        <v>0.98</v>
      </c>
      <c r="V87" s="202">
        <v>0.2</v>
      </c>
      <c r="W87" s="202">
        <v>0.53</v>
      </c>
      <c r="X87" s="202">
        <v>1.73</v>
      </c>
      <c r="Y87" s="202">
        <v>0</v>
      </c>
      <c r="Z87" s="202">
        <v>1.48</v>
      </c>
      <c r="AA87" s="202">
        <v>1.05</v>
      </c>
      <c r="AB87" s="202">
        <v>0</v>
      </c>
      <c r="AC87" s="202">
        <v>0.59</v>
      </c>
      <c r="AD87" s="202">
        <v>8.9</v>
      </c>
      <c r="AE87" s="202">
        <v>0</v>
      </c>
      <c r="AF87" s="202">
        <v>0</v>
      </c>
      <c r="AG87" s="202">
        <v>28.92</v>
      </c>
      <c r="AH87" s="202">
        <v>0</v>
      </c>
      <c r="AI87" s="202">
        <v>34.700000000000003</v>
      </c>
      <c r="AJ87" s="202">
        <v>0</v>
      </c>
      <c r="AK87" s="202">
        <v>69.61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13.63</v>
      </c>
      <c r="AS87" s="202">
        <v>21.92</v>
      </c>
      <c r="AT87" s="202">
        <v>12.61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7.23</v>
      </c>
      <c r="J88" s="202">
        <v>1.68</v>
      </c>
      <c r="K88" s="202">
        <v>1.79</v>
      </c>
      <c r="L88" s="202">
        <v>259.51</v>
      </c>
      <c r="M88" s="202">
        <v>1.07</v>
      </c>
      <c r="N88" s="202">
        <v>1.38</v>
      </c>
      <c r="O88" s="202">
        <v>0</v>
      </c>
      <c r="P88" s="202">
        <v>1.47</v>
      </c>
      <c r="Q88" s="202">
        <v>0.24</v>
      </c>
      <c r="R88" s="202">
        <v>0.24</v>
      </c>
      <c r="S88" s="202">
        <v>0.31</v>
      </c>
      <c r="T88" s="202">
        <v>0</v>
      </c>
      <c r="U88" s="202">
        <v>0.98</v>
      </c>
      <c r="V88" s="202">
        <v>0.2</v>
      </c>
      <c r="W88" s="202">
        <v>0.53</v>
      </c>
      <c r="X88" s="202">
        <v>1.73</v>
      </c>
      <c r="Y88" s="202">
        <v>0</v>
      </c>
      <c r="Z88" s="202">
        <v>1.48</v>
      </c>
      <c r="AA88" s="202">
        <v>1.05</v>
      </c>
      <c r="AB88" s="202">
        <v>0</v>
      </c>
      <c r="AC88" s="202">
        <v>0.59</v>
      </c>
      <c r="AD88" s="202">
        <v>8.9</v>
      </c>
      <c r="AE88" s="202">
        <v>0</v>
      </c>
      <c r="AF88" s="202">
        <v>0</v>
      </c>
      <c r="AG88" s="202">
        <v>28.92</v>
      </c>
      <c r="AH88" s="202">
        <v>0</v>
      </c>
      <c r="AI88" s="202">
        <v>34.700000000000003</v>
      </c>
      <c r="AJ88" s="202">
        <v>0</v>
      </c>
      <c r="AK88" s="202">
        <v>69.61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13.63</v>
      </c>
      <c r="AS88" s="202">
        <v>21.92</v>
      </c>
      <c r="AT88" s="202">
        <v>12.61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7.23</v>
      </c>
      <c r="J89" s="202">
        <v>1.68</v>
      </c>
      <c r="K89" s="202">
        <v>1.79</v>
      </c>
      <c r="L89" s="202">
        <v>259.51</v>
      </c>
      <c r="M89" s="202">
        <v>1.07</v>
      </c>
      <c r="N89" s="202">
        <v>1.38</v>
      </c>
      <c r="O89" s="202">
        <v>0</v>
      </c>
      <c r="P89" s="202">
        <v>1.47</v>
      </c>
      <c r="Q89" s="202">
        <v>0.24</v>
      </c>
      <c r="R89" s="202">
        <v>0.24</v>
      </c>
      <c r="S89" s="202">
        <v>0.31</v>
      </c>
      <c r="T89" s="202">
        <v>0</v>
      </c>
      <c r="U89" s="202">
        <v>0.98</v>
      </c>
      <c r="V89" s="202">
        <v>0.2</v>
      </c>
      <c r="W89" s="202">
        <v>0.53</v>
      </c>
      <c r="X89" s="202">
        <v>1.73</v>
      </c>
      <c r="Y89" s="202">
        <v>0</v>
      </c>
      <c r="Z89" s="202">
        <v>1.48</v>
      </c>
      <c r="AA89" s="202">
        <v>1.05</v>
      </c>
      <c r="AB89" s="202">
        <v>0</v>
      </c>
      <c r="AC89" s="202">
        <v>0.59</v>
      </c>
      <c r="AD89" s="202">
        <v>8.9</v>
      </c>
      <c r="AE89" s="202">
        <v>0</v>
      </c>
      <c r="AF89" s="202">
        <v>0</v>
      </c>
      <c r="AG89" s="202">
        <v>28.92</v>
      </c>
      <c r="AH89" s="202">
        <v>0</v>
      </c>
      <c r="AI89" s="202">
        <v>34.700000000000003</v>
      </c>
      <c r="AJ89" s="202">
        <v>0</v>
      </c>
      <c r="AK89" s="202">
        <v>69.61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13.63</v>
      </c>
      <c r="AS89" s="202">
        <v>21.92</v>
      </c>
      <c r="AT89" s="202">
        <v>12.61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7.23</v>
      </c>
      <c r="J90" s="202">
        <v>1.68</v>
      </c>
      <c r="K90" s="202">
        <v>1.79</v>
      </c>
      <c r="L90" s="202">
        <v>259.51</v>
      </c>
      <c r="M90" s="202">
        <v>1.07</v>
      </c>
      <c r="N90" s="202">
        <v>1.38</v>
      </c>
      <c r="O90" s="202">
        <v>0</v>
      </c>
      <c r="P90" s="202">
        <v>1.47</v>
      </c>
      <c r="Q90" s="202">
        <v>0.24</v>
      </c>
      <c r="R90" s="202">
        <v>0.24</v>
      </c>
      <c r="S90" s="202">
        <v>0.31</v>
      </c>
      <c r="T90" s="202">
        <v>0</v>
      </c>
      <c r="U90" s="202">
        <v>0.98</v>
      </c>
      <c r="V90" s="202">
        <v>0.2</v>
      </c>
      <c r="W90" s="202">
        <v>0.53</v>
      </c>
      <c r="X90" s="202">
        <v>1.73</v>
      </c>
      <c r="Y90" s="202">
        <v>0</v>
      </c>
      <c r="Z90" s="202">
        <v>1.48</v>
      </c>
      <c r="AA90" s="202">
        <v>1.05</v>
      </c>
      <c r="AB90" s="202">
        <v>0</v>
      </c>
      <c r="AC90" s="202">
        <v>0.59</v>
      </c>
      <c r="AD90" s="202">
        <v>8.9</v>
      </c>
      <c r="AE90" s="202">
        <v>0</v>
      </c>
      <c r="AF90" s="202">
        <v>0</v>
      </c>
      <c r="AG90" s="202">
        <v>28.92</v>
      </c>
      <c r="AH90" s="202">
        <v>0</v>
      </c>
      <c r="AI90" s="202">
        <v>34.700000000000003</v>
      </c>
      <c r="AJ90" s="202">
        <v>0</v>
      </c>
      <c r="AK90" s="202">
        <v>69.61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13.63</v>
      </c>
      <c r="AS90" s="202">
        <v>21.92</v>
      </c>
      <c r="AT90" s="202">
        <v>12.61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7.23</v>
      </c>
      <c r="J91" s="202">
        <v>1.68</v>
      </c>
      <c r="K91" s="202">
        <v>1.74</v>
      </c>
      <c r="L91" s="202">
        <v>271.67</v>
      </c>
      <c r="M91" s="202">
        <v>1.07</v>
      </c>
      <c r="N91" s="202">
        <v>1.38</v>
      </c>
      <c r="O91" s="202">
        <v>0</v>
      </c>
      <c r="P91" s="202">
        <v>1.47</v>
      </c>
      <c r="Q91" s="202">
        <v>2.97</v>
      </c>
      <c r="R91" s="202">
        <v>0.24</v>
      </c>
      <c r="S91" s="202">
        <v>3.82</v>
      </c>
      <c r="T91" s="202">
        <v>0</v>
      </c>
      <c r="U91" s="202">
        <v>0.98</v>
      </c>
      <c r="V91" s="202">
        <v>2.1800000000000002</v>
      </c>
      <c r="W91" s="202">
        <v>0.53</v>
      </c>
      <c r="X91" s="202">
        <v>1.73</v>
      </c>
      <c r="Y91" s="202">
        <v>0</v>
      </c>
      <c r="Z91" s="202">
        <v>20.69</v>
      </c>
      <c r="AA91" s="202">
        <v>13.24</v>
      </c>
      <c r="AB91" s="202">
        <v>0</v>
      </c>
      <c r="AC91" s="202">
        <v>0.59</v>
      </c>
      <c r="AD91" s="202">
        <v>8.9</v>
      </c>
      <c r="AE91" s="202">
        <v>0</v>
      </c>
      <c r="AF91" s="202">
        <v>0</v>
      </c>
      <c r="AG91" s="202">
        <v>28.92</v>
      </c>
      <c r="AH91" s="202">
        <v>0</v>
      </c>
      <c r="AI91" s="202">
        <v>34.700000000000003</v>
      </c>
      <c r="AJ91" s="202">
        <v>0</v>
      </c>
      <c r="AK91" s="202">
        <v>69.61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13.69</v>
      </c>
      <c r="AS91" s="202">
        <v>21.92</v>
      </c>
      <c r="AT91" s="202">
        <v>12.61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7.23</v>
      </c>
      <c r="J92" s="202">
        <v>1.68</v>
      </c>
      <c r="K92" s="202">
        <v>1.79</v>
      </c>
      <c r="L92" s="202">
        <v>271.67</v>
      </c>
      <c r="M92" s="202">
        <v>1.07</v>
      </c>
      <c r="N92" s="202">
        <v>1.38</v>
      </c>
      <c r="O92" s="202">
        <v>0</v>
      </c>
      <c r="P92" s="202">
        <v>1.47</v>
      </c>
      <c r="Q92" s="202">
        <v>2.97</v>
      </c>
      <c r="R92" s="202">
        <v>0.24</v>
      </c>
      <c r="S92" s="202">
        <v>3.82</v>
      </c>
      <c r="T92" s="202">
        <v>0</v>
      </c>
      <c r="U92" s="202">
        <v>0.98</v>
      </c>
      <c r="V92" s="202">
        <v>2.2999999999999998</v>
      </c>
      <c r="W92" s="202">
        <v>0.53</v>
      </c>
      <c r="X92" s="202">
        <v>1.73</v>
      </c>
      <c r="Y92" s="202">
        <v>0</v>
      </c>
      <c r="Z92" s="202">
        <v>20.69</v>
      </c>
      <c r="AA92" s="202">
        <v>13.24</v>
      </c>
      <c r="AB92" s="202">
        <v>0</v>
      </c>
      <c r="AC92" s="202">
        <v>0.59</v>
      </c>
      <c r="AD92" s="202">
        <v>8.9</v>
      </c>
      <c r="AE92" s="202">
        <v>0</v>
      </c>
      <c r="AF92" s="202">
        <v>0</v>
      </c>
      <c r="AG92" s="202">
        <v>28.92</v>
      </c>
      <c r="AH92" s="202">
        <v>0</v>
      </c>
      <c r="AI92" s="202">
        <v>34.700000000000003</v>
      </c>
      <c r="AJ92" s="202">
        <v>0</v>
      </c>
      <c r="AK92" s="202">
        <v>69.61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13.75</v>
      </c>
      <c r="AS92" s="202">
        <v>21.92</v>
      </c>
      <c r="AT92" s="202">
        <v>12.61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7.23</v>
      </c>
      <c r="J93" s="202">
        <v>1.68</v>
      </c>
      <c r="K93" s="202">
        <v>1.79</v>
      </c>
      <c r="L93" s="202">
        <v>271.67</v>
      </c>
      <c r="M93" s="202">
        <v>1.07</v>
      </c>
      <c r="N93" s="202">
        <v>1.38</v>
      </c>
      <c r="O93" s="202">
        <v>0</v>
      </c>
      <c r="P93" s="202">
        <v>1.47</v>
      </c>
      <c r="Q93" s="202">
        <v>2.97</v>
      </c>
      <c r="R93" s="202">
        <v>0.24</v>
      </c>
      <c r="S93" s="202">
        <v>3.82</v>
      </c>
      <c r="T93" s="202">
        <v>0</v>
      </c>
      <c r="U93" s="202">
        <v>0.98</v>
      </c>
      <c r="V93" s="202">
        <v>2.2999999999999998</v>
      </c>
      <c r="W93" s="202">
        <v>0.53</v>
      </c>
      <c r="X93" s="202">
        <v>1.73</v>
      </c>
      <c r="Y93" s="202">
        <v>0</v>
      </c>
      <c r="Z93" s="202">
        <v>20.69</v>
      </c>
      <c r="AA93" s="202">
        <v>13.24</v>
      </c>
      <c r="AB93" s="202">
        <v>0</v>
      </c>
      <c r="AC93" s="202">
        <v>0.59</v>
      </c>
      <c r="AD93" s="202">
        <v>8.9</v>
      </c>
      <c r="AE93" s="202">
        <v>0</v>
      </c>
      <c r="AF93" s="202">
        <v>0</v>
      </c>
      <c r="AG93" s="202">
        <v>28.92</v>
      </c>
      <c r="AH93" s="202">
        <v>0</v>
      </c>
      <c r="AI93" s="202">
        <v>34.700000000000003</v>
      </c>
      <c r="AJ93" s="202">
        <v>0</v>
      </c>
      <c r="AK93" s="202">
        <v>69.61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13.75</v>
      </c>
      <c r="AS93" s="202">
        <v>21.92</v>
      </c>
      <c r="AT93" s="202">
        <v>12.61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7.23</v>
      </c>
      <c r="J94" s="202">
        <v>1.68</v>
      </c>
      <c r="K94" s="202">
        <v>1.79</v>
      </c>
      <c r="L94" s="202">
        <v>271.67</v>
      </c>
      <c r="M94" s="202">
        <v>1.07</v>
      </c>
      <c r="N94" s="202">
        <v>1.38</v>
      </c>
      <c r="O94" s="202">
        <v>0</v>
      </c>
      <c r="P94" s="202">
        <v>1.47</v>
      </c>
      <c r="Q94" s="202">
        <v>2.97</v>
      </c>
      <c r="R94" s="202">
        <v>0.24</v>
      </c>
      <c r="S94" s="202">
        <v>3.82</v>
      </c>
      <c r="T94" s="202">
        <v>0</v>
      </c>
      <c r="U94" s="202">
        <v>0.98</v>
      </c>
      <c r="V94" s="202">
        <v>2.2999999999999998</v>
      </c>
      <c r="W94" s="202">
        <v>0.53</v>
      </c>
      <c r="X94" s="202">
        <v>1.73</v>
      </c>
      <c r="Y94" s="202">
        <v>0</v>
      </c>
      <c r="Z94" s="202">
        <v>20.69</v>
      </c>
      <c r="AA94" s="202">
        <v>13.24</v>
      </c>
      <c r="AB94" s="202">
        <v>0</v>
      </c>
      <c r="AC94" s="202">
        <v>0.59</v>
      </c>
      <c r="AD94" s="202">
        <v>8.9</v>
      </c>
      <c r="AE94" s="202">
        <v>0</v>
      </c>
      <c r="AF94" s="202">
        <v>0</v>
      </c>
      <c r="AG94" s="202">
        <v>28.92</v>
      </c>
      <c r="AH94" s="202">
        <v>0</v>
      </c>
      <c r="AI94" s="202">
        <v>34.700000000000003</v>
      </c>
      <c r="AJ94" s="202">
        <v>0</v>
      </c>
      <c r="AK94" s="202">
        <v>69.61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13.75</v>
      </c>
      <c r="AS94" s="202">
        <v>21.92</v>
      </c>
      <c r="AT94" s="202">
        <v>12.61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7.23</v>
      </c>
      <c r="J95" s="202">
        <v>1.68</v>
      </c>
      <c r="K95" s="202">
        <v>1.79</v>
      </c>
      <c r="L95" s="202">
        <v>271.67</v>
      </c>
      <c r="M95" s="202">
        <v>1.07</v>
      </c>
      <c r="N95" s="202">
        <v>1.38</v>
      </c>
      <c r="O95" s="202">
        <v>0</v>
      </c>
      <c r="P95" s="202">
        <v>1.47</v>
      </c>
      <c r="Q95" s="202">
        <v>2.97</v>
      </c>
      <c r="R95" s="202">
        <v>0.24</v>
      </c>
      <c r="S95" s="202">
        <v>3.82</v>
      </c>
      <c r="T95" s="202">
        <v>0</v>
      </c>
      <c r="U95" s="202">
        <v>0.98</v>
      </c>
      <c r="V95" s="202">
        <v>2.2999999999999998</v>
      </c>
      <c r="W95" s="202">
        <v>0.53</v>
      </c>
      <c r="X95" s="202">
        <v>1.73</v>
      </c>
      <c r="Y95" s="202">
        <v>0</v>
      </c>
      <c r="Z95" s="202">
        <v>20.69</v>
      </c>
      <c r="AA95" s="202">
        <v>13.24</v>
      </c>
      <c r="AB95" s="202">
        <v>0</v>
      </c>
      <c r="AC95" s="202">
        <v>0.89</v>
      </c>
      <c r="AD95" s="202">
        <v>8.9</v>
      </c>
      <c r="AE95" s="202">
        <v>0</v>
      </c>
      <c r="AF95" s="202">
        <v>0</v>
      </c>
      <c r="AG95" s="202">
        <v>28.92</v>
      </c>
      <c r="AH95" s="202">
        <v>0</v>
      </c>
      <c r="AI95" s="202">
        <v>34.700000000000003</v>
      </c>
      <c r="AJ95" s="202">
        <v>0</v>
      </c>
      <c r="AK95" s="202">
        <v>69.61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13.75</v>
      </c>
      <c r="AS95" s="202">
        <v>21.92</v>
      </c>
      <c r="AT95" s="202">
        <v>12.61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7.23</v>
      </c>
      <c r="J96" s="202">
        <v>1.68</v>
      </c>
      <c r="K96" s="202">
        <v>1.79</v>
      </c>
      <c r="L96" s="202">
        <v>271.67</v>
      </c>
      <c r="M96" s="202">
        <v>1.07</v>
      </c>
      <c r="N96" s="202">
        <v>1.38</v>
      </c>
      <c r="O96" s="202">
        <v>0</v>
      </c>
      <c r="P96" s="202">
        <v>1.47</v>
      </c>
      <c r="Q96" s="202">
        <v>2.97</v>
      </c>
      <c r="R96" s="202">
        <v>0.24</v>
      </c>
      <c r="S96" s="202">
        <v>3.82</v>
      </c>
      <c r="T96" s="202">
        <v>0</v>
      </c>
      <c r="U96" s="202">
        <v>0.98</v>
      </c>
      <c r="V96" s="202">
        <v>2.2999999999999998</v>
      </c>
      <c r="W96" s="202">
        <v>6.53</v>
      </c>
      <c r="X96" s="202">
        <v>21.43</v>
      </c>
      <c r="Y96" s="202">
        <v>0</v>
      </c>
      <c r="Z96" s="202">
        <v>20.69</v>
      </c>
      <c r="AA96" s="202">
        <v>13.24</v>
      </c>
      <c r="AB96" s="202">
        <v>0</v>
      </c>
      <c r="AC96" s="202">
        <v>0.89</v>
      </c>
      <c r="AD96" s="202">
        <v>8.9</v>
      </c>
      <c r="AE96" s="202">
        <v>0</v>
      </c>
      <c r="AF96" s="202">
        <v>0</v>
      </c>
      <c r="AG96" s="202">
        <v>28.92</v>
      </c>
      <c r="AH96" s="202">
        <v>0</v>
      </c>
      <c r="AI96" s="202">
        <v>34.700000000000003</v>
      </c>
      <c r="AJ96" s="202">
        <v>0</v>
      </c>
      <c r="AK96" s="202">
        <v>69.61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13.82</v>
      </c>
      <c r="AS96" s="202">
        <v>21.92</v>
      </c>
      <c r="AT96" s="202">
        <v>12.61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7.23</v>
      </c>
      <c r="J97" s="202">
        <v>1.68</v>
      </c>
      <c r="K97" s="202">
        <v>1.79</v>
      </c>
      <c r="L97" s="202">
        <v>271.67</v>
      </c>
      <c r="M97" s="202">
        <v>1.07</v>
      </c>
      <c r="N97" s="202">
        <v>1.38</v>
      </c>
      <c r="O97" s="202">
        <v>0</v>
      </c>
      <c r="P97" s="202">
        <v>1.47</v>
      </c>
      <c r="Q97" s="202">
        <v>2.97</v>
      </c>
      <c r="R97" s="202">
        <v>0.24</v>
      </c>
      <c r="S97" s="202">
        <v>3.82</v>
      </c>
      <c r="T97" s="202">
        <v>0</v>
      </c>
      <c r="U97" s="202">
        <v>0.98</v>
      </c>
      <c r="V97" s="202">
        <v>2.2999999999999998</v>
      </c>
      <c r="W97" s="202">
        <v>6.53</v>
      </c>
      <c r="X97" s="202">
        <v>21.43</v>
      </c>
      <c r="Y97" s="202">
        <v>0</v>
      </c>
      <c r="Z97" s="202">
        <v>20.69</v>
      </c>
      <c r="AA97" s="202">
        <v>13.24</v>
      </c>
      <c r="AB97" s="202">
        <v>0</v>
      </c>
      <c r="AC97" s="202">
        <v>0.89</v>
      </c>
      <c r="AD97" s="202">
        <v>8.9</v>
      </c>
      <c r="AE97" s="202">
        <v>0</v>
      </c>
      <c r="AF97" s="202">
        <v>0</v>
      </c>
      <c r="AG97" s="202">
        <v>28.92</v>
      </c>
      <c r="AH97" s="202">
        <v>0</v>
      </c>
      <c r="AI97" s="202">
        <v>34.700000000000003</v>
      </c>
      <c r="AJ97" s="202">
        <v>0</v>
      </c>
      <c r="AK97" s="202">
        <v>69.61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13.82</v>
      </c>
      <c r="AS97" s="202">
        <v>21.92</v>
      </c>
      <c r="AT97" s="202">
        <v>12.61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7.23</v>
      </c>
      <c r="J98" s="202">
        <v>1.68</v>
      </c>
      <c r="K98" s="202">
        <v>1.79</v>
      </c>
      <c r="L98" s="202">
        <v>271.67</v>
      </c>
      <c r="M98" s="202">
        <v>1.07</v>
      </c>
      <c r="N98" s="202">
        <v>1.38</v>
      </c>
      <c r="O98" s="202">
        <v>0</v>
      </c>
      <c r="P98" s="202">
        <v>1.47</v>
      </c>
      <c r="Q98" s="202">
        <v>2.97</v>
      </c>
      <c r="R98" s="202">
        <v>0.24</v>
      </c>
      <c r="S98" s="202">
        <v>3.82</v>
      </c>
      <c r="T98" s="202">
        <v>0</v>
      </c>
      <c r="U98" s="202">
        <v>0.98</v>
      </c>
      <c r="V98" s="202">
        <v>2.2999999999999998</v>
      </c>
      <c r="W98" s="202">
        <v>6.53</v>
      </c>
      <c r="X98" s="202">
        <v>21.43</v>
      </c>
      <c r="Y98" s="202">
        <v>0</v>
      </c>
      <c r="Z98" s="202">
        <v>20.69</v>
      </c>
      <c r="AA98" s="202">
        <v>13.24</v>
      </c>
      <c r="AB98" s="202">
        <v>0</v>
      </c>
      <c r="AC98" s="202">
        <v>0.89</v>
      </c>
      <c r="AD98" s="202">
        <v>8.9</v>
      </c>
      <c r="AE98" s="202">
        <v>0</v>
      </c>
      <c r="AF98" s="202">
        <v>0</v>
      </c>
      <c r="AG98" s="202">
        <v>28.92</v>
      </c>
      <c r="AH98" s="202">
        <v>0</v>
      </c>
      <c r="AI98" s="202">
        <v>34.700000000000003</v>
      </c>
      <c r="AJ98" s="202">
        <v>0</v>
      </c>
      <c r="AK98" s="202">
        <v>69.61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13.82</v>
      </c>
      <c r="AS98" s="202">
        <v>21.92</v>
      </c>
      <c r="AT98" s="202">
        <v>12.61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0.17352000000000023</v>
      </c>
      <c r="J99">
        <f t="shared" si="0"/>
        <v>4.0320000000000092E-2</v>
      </c>
      <c r="K99">
        <f t="shared" si="0"/>
        <v>5.5919999999999997E-2</v>
      </c>
      <c r="L99">
        <f t="shared" si="0"/>
        <v>4.5784950000000002</v>
      </c>
      <c r="M99">
        <f t="shared" si="0"/>
        <v>9.0647499999999867E-2</v>
      </c>
      <c r="N99">
        <f t="shared" si="0"/>
        <v>0.14566249999999986</v>
      </c>
      <c r="O99">
        <f t="shared" si="0"/>
        <v>0</v>
      </c>
      <c r="P99">
        <f t="shared" si="0"/>
        <v>0.13572500000000046</v>
      </c>
      <c r="Q99">
        <f t="shared" si="0"/>
        <v>3.5797499999999927E-2</v>
      </c>
      <c r="R99">
        <f t="shared" si="0"/>
        <v>6.7107500000000098E-2</v>
      </c>
      <c r="S99">
        <f t="shared" si="0"/>
        <v>4.6927499999999983E-2</v>
      </c>
      <c r="T99">
        <f t="shared" si="0"/>
        <v>0</v>
      </c>
      <c r="U99">
        <f t="shared" si="0"/>
        <v>5.5784999999999821E-2</v>
      </c>
      <c r="V99">
        <f t="shared" si="0"/>
        <v>2.6612500000000039E-2</v>
      </c>
      <c r="W99">
        <f t="shared" si="0"/>
        <v>5.2680000000000025E-2</v>
      </c>
      <c r="X99">
        <f t="shared" si="0"/>
        <v>0.17341750000000028</v>
      </c>
      <c r="Y99">
        <f t="shared" si="0"/>
        <v>0</v>
      </c>
      <c r="Z99">
        <f t="shared" si="0"/>
        <v>0.22521500000000044</v>
      </c>
      <c r="AA99">
        <f t="shared" si="0"/>
        <v>0.15647000000000011</v>
      </c>
      <c r="AB99">
        <f t="shared" si="0"/>
        <v>0</v>
      </c>
      <c r="AC99">
        <f t="shared" si="0"/>
        <v>1.8810000000000035E-2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1.6387499999999999E-2</v>
      </c>
      <c r="AI99">
        <f t="shared" si="0"/>
        <v>0.83279999999999876</v>
      </c>
      <c r="AJ99">
        <f t="shared" si="0"/>
        <v>0</v>
      </c>
      <c r="AK99">
        <f t="shared" si="0"/>
        <v>1.6706399999999977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0.32590749999999991</v>
      </c>
      <c r="AS99">
        <f t="shared" si="0"/>
        <v>0.5236800000000007</v>
      </c>
      <c r="AT99">
        <f t="shared" si="0"/>
        <v>0.30263999999999985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-17.358000000000001</v>
      </c>
      <c r="D33" s="83">
        <v>0</v>
      </c>
      <c r="E33" s="83">
        <v>0</v>
      </c>
      <c r="F33" s="83">
        <v>-23.641999999999999</v>
      </c>
      <c r="G33" s="83">
        <v>-41</v>
      </c>
      <c r="H33" s="77"/>
      <c r="I33" s="32">
        <v>31</v>
      </c>
      <c r="J33" s="83">
        <v>17.358000000000001</v>
      </c>
      <c r="K33" s="83">
        <v>0</v>
      </c>
      <c r="L33" s="83">
        <v>0</v>
      </c>
      <c r="M33" s="83">
        <v>0</v>
      </c>
      <c r="N33" s="83">
        <v>17.358000000000001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23.641999999999999</v>
      </c>
      <c r="AF33" s="83">
        <v>0</v>
      </c>
      <c r="AG33" s="83">
        <v>0</v>
      </c>
      <c r="AH33" s="83">
        <v>0</v>
      </c>
      <c r="AI33" s="83">
        <v>23.641999999999999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17.358000000000001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-17.358000000000001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23.641999999999999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-23.641999999999999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173.58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173.58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236.42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236.42</v>
      </c>
      <c r="DF33" s="82">
        <f t="shared" si="31"/>
        <v>41</v>
      </c>
      <c r="DG33" s="82">
        <f t="shared" si="32"/>
        <v>-17.358000000000001</v>
      </c>
      <c r="DH33" s="82">
        <f t="shared" si="33"/>
        <v>0</v>
      </c>
      <c r="DI33" s="82">
        <f t="shared" si="34"/>
        <v>0</v>
      </c>
      <c r="DJ33" s="82">
        <f t="shared" si="35"/>
        <v>-23.641999999999999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-24.132000000000001</v>
      </c>
      <c r="D34" s="83">
        <v>0</v>
      </c>
      <c r="E34" s="83">
        <v>0</v>
      </c>
      <c r="F34" s="83">
        <v>-32.868000000000002</v>
      </c>
      <c r="G34" s="83">
        <v>-57</v>
      </c>
      <c r="H34" s="77"/>
      <c r="I34" s="32">
        <v>32</v>
      </c>
      <c r="J34" s="83">
        <v>24.132000000000001</v>
      </c>
      <c r="K34" s="83">
        <v>0</v>
      </c>
      <c r="L34" s="83">
        <v>0</v>
      </c>
      <c r="M34" s="83">
        <v>0</v>
      </c>
      <c r="N34" s="83">
        <v>24.132000000000001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32.868000000000002</v>
      </c>
      <c r="AF34" s="83">
        <v>0</v>
      </c>
      <c r="AG34" s="83">
        <v>0</v>
      </c>
      <c r="AH34" s="83">
        <v>0</v>
      </c>
      <c r="AI34" s="83">
        <v>32.868000000000002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24.132000000000001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-24.132000000000001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32.868000000000002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-32.868000000000002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241.32000000000002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241.32000000000002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328.68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328.68</v>
      </c>
      <c r="DF34" s="82">
        <f t="shared" si="31"/>
        <v>57</v>
      </c>
      <c r="DG34" s="82">
        <f t="shared" si="32"/>
        <v>-24.132000000000001</v>
      </c>
      <c r="DH34" s="82">
        <f t="shared" si="33"/>
        <v>0</v>
      </c>
      <c r="DI34" s="82">
        <f t="shared" si="34"/>
        <v>0</v>
      </c>
      <c r="DJ34" s="82">
        <f t="shared" si="35"/>
        <v>-32.868000000000002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-95</v>
      </c>
      <c r="D35" s="83">
        <v>0</v>
      </c>
      <c r="E35" s="83">
        <v>0</v>
      </c>
      <c r="F35" s="83">
        <v>-24.28</v>
      </c>
      <c r="G35" s="83">
        <v>-119.28</v>
      </c>
      <c r="H35" s="77"/>
      <c r="I35" s="32">
        <v>33</v>
      </c>
      <c r="J35" s="83">
        <v>95</v>
      </c>
      <c r="K35" s="83">
        <v>0</v>
      </c>
      <c r="L35" s="83">
        <v>0</v>
      </c>
      <c r="M35" s="83">
        <v>0</v>
      </c>
      <c r="N35" s="83">
        <v>95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24.28</v>
      </c>
      <c r="AF35" s="83">
        <v>0</v>
      </c>
      <c r="AG35" s="83">
        <v>0</v>
      </c>
      <c r="AH35" s="83">
        <v>0</v>
      </c>
      <c r="AI35" s="83">
        <v>24.28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95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-95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24.28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-24.28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950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950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242.8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242.8</v>
      </c>
      <c r="DF35" s="82">
        <f t="shared" si="31"/>
        <v>119.28</v>
      </c>
      <c r="DG35" s="82">
        <f t="shared" si="32"/>
        <v>-95</v>
      </c>
      <c r="DH35" s="82">
        <f t="shared" si="33"/>
        <v>0</v>
      </c>
      <c r="DI35" s="82">
        <f t="shared" si="34"/>
        <v>0</v>
      </c>
      <c r="DJ35" s="82">
        <f t="shared" si="35"/>
        <v>-24.28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-80</v>
      </c>
      <c r="D36" s="83">
        <v>0</v>
      </c>
      <c r="E36" s="83">
        <v>0</v>
      </c>
      <c r="F36" s="83">
        <v>0</v>
      </c>
      <c r="G36" s="83">
        <v>-80</v>
      </c>
      <c r="H36" s="77"/>
      <c r="I36" s="32">
        <v>34</v>
      </c>
      <c r="J36" s="83">
        <v>80</v>
      </c>
      <c r="K36" s="83">
        <v>0</v>
      </c>
      <c r="L36" s="83">
        <v>0</v>
      </c>
      <c r="M36" s="83">
        <v>0</v>
      </c>
      <c r="N36" s="83">
        <v>80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80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-80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800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800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80</v>
      </c>
      <c r="DG36" s="82">
        <f t="shared" si="32"/>
        <v>-80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-75</v>
      </c>
      <c r="D37" s="83">
        <v>0</v>
      </c>
      <c r="E37" s="83">
        <v>0</v>
      </c>
      <c r="F37" s="83">
        <v>-15.576000000000001</v>
      </c>
      <c r="G37" s="83">
        <v>-90.575999999999993</v>
      </c>
      <c r="H37" s="77"/>
      <c r="I37" s="32">
        <v>35</v>
      </c>
      <c r="J37" s="83">
        <v>75</v>
      </c>
      <c r="K37" s="83">
        <v>0</v>
      </c>
      <c r="L37" s="83">
        <v>0</v>
      </c>
      <c r="M37" s="83">
        <v>0</v>
      </c>
      <c r="N37" s="83">
        <v>75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15.576000000000001</v>
      </c>
      <c r="AF37" s="83">
        <v>0</v>
      </c>
      <c r="AG37" s="83">
        <v>0</v>
      </c>
      <c r="AH37" s="83">
        <v>0</v>
      </c>
      <c r="AI37" s="83">
        <v>15.576000000000001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75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-75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15.576000000000001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-15.576000000000001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750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750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155.76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155.76</v>
      </c>
      <c r="DF37" s="82">
        <f t="shared" si="31"/>
        <v>90.575999999999993</v>
      </c>
      <c r="DG37" s="82">
        <f t="shared" si="32"/>
        <v>-75</v>
      </c>
      <c r="DH37" s="82">
        <f t="shared" si="33"/>
        <v>0</v>
      </c>
      <c r="DI37" s="82">
        <f t="shared" si="34"/>
        <v>0</v>
      </c>
      <c r="DJ37" s="82">
        <f t="shared" si="35"/>
        <v>-15.576000000000001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-50</v>
      </c>
      <c r="D38" s="83">
        <v>0</v>
      </c>
      <c r="E38" s="83">
        <v>0</v>
      </c>
      <c r="F38" s="83">
        <v>-20.21</v>
      </c>
      <c r="G38" s="83">
        <v>-70.209999999999994</v>
      </c>
      <c r="H38" s="77"/>
      <c r="I38" s="32">
        <v>36</v>
      </c>
      <c r="J38" s="83">
        <v>50</v>
      </c>
      <c r="K38" s="83">
        <v>0</v>
      </c>
      <c r="L38" s="83">
        <v>0</v>
      </c>
      <c r="M38" s="83">
        <v>0</v>
      </c>
      <c r="N38" s="83">
        <v>50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20.21</v>
      </c>
      <c r="AF38" s="83">
        <v>0</v>
      </c>
      <c r="AG38" s="83">
        <v>0</v>
      </c>
      <c r="AH38" s="83">
        <v>0</v>
      </c>
      <c r="AI38" s="83">
        <v>20.21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50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-50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20.21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-20.21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500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500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202.10000000000002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202.10000000000002</v>
      </c>
      <c r="DF38" s="82">
        <f t="shared" si="31"/>
        <v>70.210000000000008</v>
      </c>
      <c r="DG38" s="82">
        <f t="shared" si="32"/>
        <v>-50</v>
      </c>
      <c r="DH38" s="82">
        <f t="shared" si="33"/>
        <v>0</v>
      </c>
      <c r="DI38" s="82">
        <f t="shared" si="34"/>
        <v>0</v>
      </c>
      <c r="DJ38" s="82">
        <f t="shared" si="35"/>
        <v>-20.21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-70</v>
      </c>
      <c r="D39" s="83">
        <v>0</v>
      </c>
      <c r="E39" s="83">
        <v>0</v>
      </c>
      <c r="F39" s="83">
        <v>-13.066000000000001</v>
      </c>
      <c r="G39" s="83">
        <v>-83.066000000000003</v>
      </c>
      <c r="H39" s="77"/>
      <c r="I39" s="32">
        <v>37</v>
      </c>
      <c r="J39" s="83">
        <v>70</v>
      </c>
      <c r="K39" s="83">
        <v>0</v>
      </c>
      <c r="L39" s="83">
        <v>0</v>
      </c>
      <c r="M39" s="83">
        <v>0</v>
      </c>
      <c r="N39" s="83">
        <v>70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13.066000000000001</v>
      </c>
      <c r="AF39" s="83">
        <v>0</v>
      </c>
      <c r="AG39" s="83">
        <v>0</v>
      </c>
      <c r="AH39" s="83">
        <v>0</v>
      </c>
      <c r="AI39" s="83">
        <v>13.066000000000001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70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-70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13.066000000000001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-13.066000000000001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700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700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130.66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130.66</v>
      </c>
      <c r="DF39" s="82">
        <f t="shared" si="31"/>
        <v>83.066000000000003</v>
      </c>
      <c r="DG39" s="82">
        <f t="shared" si="32"/>
        <v>-70</v>
      </c>
      <c r="DH39" s="82">
        <f t="shared" si="33"/>
        <v>0</v>
      </c>
      <c r="DI39" s="82">
        <f t="shared" si="34"/>
        <v>0</v>
      </c>
      <c r="DJ39" s="82">
        <f t="shared" si="35"/>
        <v>-13.066000000000001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-25</v>
      </c>
      <c r="D40" s="83">
        <v>0</v>
      </c>
      <c r="E40" s="83">
        <v>0</v>
      </c>
      <c r="F40" s="83">
        <v>0</v>
      </c>
      <c r="G40" s="83">
        <v>-25</v>
      </c>
      <c r="H40" s="77"/>
      <c r="I40" s="32">
        <v>38</v>
      </c>
      <c r="J40" s="83">
        <v>25</v>
      </c>
      <c r="K40" s="83">
        <v>0</v>
      </c>
      <c r="L40" s="83">
        <v>0</v>
      </c>
      <c r="M40" s="83">
        <v>0</v>
      </c>
      <c r="N40" s="83">
        <v>25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25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-25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250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250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25</v>
      </c>
      <c r="DG40" s="82">
        <f t="shared" si="32"/>
        <v>-25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-8.1349999999999998</v>
      </c>
      <c r="D41" s="83">
        <v>0</v>
      </c>
      <c r="E41" s="83">
        <v>0</v>
      </c>
      <c r="F41" s="83">
        <v>0</v>
      </c>
      <c r="G41" s="83">
        <v>-8.1349999999999998</v>
      </c>
      <c r="H41" s="77"/>
      <c r="I41" s="32">
        <v>39</v>
      </c>
      <c r="J41" s="83">
        <v>8.1349999999999998</v>
      </c>
      <c r="K41" s="83">
        <v>0</v>
      </c>
      <c r="L41" s="83">
        <v>0</v>
      </c>
      <c r="M41" s="83">
        <v>6.8650000000000002</v>
      </c>
      <c r="N41" s="83">
        <v>15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-6.8650000000000002</v>
      </c>
      <c r="AG41" s="83">
        <v>0</v>
      </c>
      <c r="AH41" s="83">
        <v>0</v>
      </c>
      <c r="AI41" s="83">
        <v>-6.8650000000000002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8.1349999999999998</v>
      </c>
      <c r="AV41" s="84">
        <f t="shared" si="13"/>
        <v>0</v>
      </c>
      <c r="AW41" s="84">
        <f t="shared" si="13"/>
        <v>0</v>
      </c>
      <c r="AX41" s="84">
        <f t="shared" si="13"/>
        <v>6.8650000000000002</v>
      </c>
      <c r="AY41" s="84">
        <f t="shared" si="14"/>
        <v>-15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81.349999999999994</v>
      </c>
      <c r="CF41" s="81">
        <f t="shared" si="5"/>
        <v>0</v>
      </c>
      <c r="CG41" s="81">
        <f t="shared" si="5"/>
        <v>0</v>
      </c>
      <c r="CH41" s="81">
        <f t="shared" si="5"/>
        <v>68.650000000000006</v>
      </c>
      <c r="CI41" s="81">
        <f t="shared" si="24"/>
        <v>150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8.1349999999999998</v>
      </c>
      <c r="DG41" s="82">
        <f t="shared" si="32"/>
        <v>-15</v>
      </c>
      <c r="DH41" s="82">
        <f t="shared" si="33"/>
        <v>0</v>
      </c>
      <c r="DI41" s="82">
        <f t="shared" si="34"/>
        <v>0</v>
      </c>
      <c r="DJ41" s="82">
        <f t="shared" si="35"/>
        <v>6.8650000000000002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-8.1349999999999998</v>
      </c>
      <c r="D42" s="83">
        <v>0</v>
      </c>
      <c r="E42" s="83">
        <v>0</v>
      </c>
      <c r="F42" s="83">
        <v>0</v>
      </c>
      <c r="G42" s="83">
        <v>-8.1349999999999998</v>
      </c>
      <c r="H42" s="77"/>
      <c r="I42" s="32">
        <v>40</v>
      </c>
      <c r="J42" s="83">
        <v>8.1349999999999998</v>
      </c>
      <c r="K42" s="83">
        <v>0</v>
      </c>
      <c r="L42" s="83">
        <v>0</v>
      </c>
      <c r="M42" s="83">
        <v>6.8650000000000002</v>
      </c>
      <c r="N42" s="83">
        <v>15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-6.8650000000000002</v>
      </c>
      <c r="AG42" s="83">
        <v>0</v>
      </c>
      <c r="AH42" s="83">
        <v>0</v>
      </c>
      <c r="AI42" s="83">
        <v>-6.8650000000000002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8.1349999999999998</v>
      </c>
      <c r="AV42" s="84">
        <f t="shared" si="13"/>
        <v>0</v>
      </c>
      <c r="AW42" s="84">
        <f t="shared" si="13"/>
        <v>0</v>
      </c>
      <c r="AX42" s="84">
        <f t="shared" si="13"/>
        <v>6.8650000000000002</v>
      </c>
      <c r="AY42" s="84">
        <f t="shared" si="14"/>
        <v>-15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81.349999999999994</v>
      </c>
      <c r="CF42" s="81">
        <f t="shared" si="5"/>
        <v>0</v>
      </c>
      <c r="CG42" s="81">
        <f t="shared" si="5"/>
        <v>0</v>
      </c>
      <c r="CH42" s="81">
        <f t="shared" si="5"/>
        <v>68.650000000000006</v>
      </c>
      <c r="CI42" s="81">
        <f t="shared" si="24"/>
        <v>150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8.1349999999999998</v>
      </c>
      <c r="DG42" s="82">
        <f t="shared" si="32"/>
        <v>-15</v>
      </c>
      <c r="DH42" s="82">
        <f t="shared" si="33"/>
        <v>0</v>
      </c>
      <c r="DI42" s="82">
        <f t="shared" si="34"/>
        <v>0</v>
      </c>
      <c r="DJ42" s="82">
        <f t="shared" si="35"/>
        <v>6.8650000000000002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-10.847</v>
      </c>
      <c r="D43" s="83">
        <v>0</v>
      </c>
      <c r="E43" s="83">
        <v>0</v>
      </c>
      <c r="F43" s="83">
        <v>0</v>
      </c>
      <c r="G43" s="83">
        <v>-10.847</v>
      </c>
      <c r="H43" s="77"/>
      <c r="I43" s="32">
        <v>41</v>
      </c>
      <c r="J43" s="83">
        <v>10.847</v>
      </c>
      <c r="K43" s="83">
        <v>0</v>
      </c>
      <c r="L43" s="83">
        <v>0</v>
      </c>
      <c r="M43" s="83">
        <v>9.1530000000000005</v>
      </c>
      <c r="N43" s="83">
        <v>20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-9.1530000000000005</v>
      </c>
      <c r="AG43" s="83">
        <v>0</v>
      </c>
      <c r="AH43" s="83">
        <v>0</v>
      </c>
      <c r="AI43" s="83">
        <v>-9.1530000000000005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10.847</v>
      </c>
      <c r="AV43" s="84">
        <f t="shared" si="13"/>
        <v>0</v>
      </c>
      <c r="AW43" s="84">
        <f t="shared" si="13"/>
        <v>0</v>
      </c>
      <c r="AX43" s="84">
        <f t="shared" si="13"/>
        <v>9.1530000000000005</v>
      </c>
      <c r="AY43" s="84">
        <f t="shared" si="14"/>
        <v>-20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108.47</v>
      </c>
      <c r="CF43" s="81">
        <f t="shared" si="5"/>
        <v>0</v>
      </c>
      <c r="CG43" s="81">
        <f t="shared" si="5"/>
        <v>0</v>
      </c>
      <c r="CH43" s="81">
        <f t="shared" si="5"/>
        <v>91.53</v>
      </c>
      <c r="CI43" s="81">
        <f t="shared" si="24"/>
        <v>200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10.847</v>
      </c>
      <c r="DG43" s="82">
        <f t="shared" si="32"/>
        <v>-20</v>
      </c>
      <c r="DH43" s="82">
        <f t="shared" si="33"/>
        <v>0</v>
      </c>
      <c r="DI43" s="82">
        <f t="shared" si="34"/>
        <v>0</v>
      </c>
      <c r="DJ43" s="82">
        <f t="shared" si="35"/>
        <v>9.1530000000000005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-10.847</v>
      </c>
      <c r="D44" s="83">
        <v>0</v>
      </c>
      <c r="E44" s="83">
        <v>0</v>
      </c>
      <c r="F44" s="83">
        <v>0</v>
      </c>
      <c r="G44" s="83">
        <v>-10.847</v>
      </c>
      <c r="H44" s="77"/>
      <c r="I44" s="32">
        <v>42</v>
      </c>
      <c r="J44" s="83">
        <v>10.847</v>
      </c>
      <c r="K44" s="83">
        <v>0</v>
      </c>
      <c r="L44" s="83">
        <v>0</v>
      </c>
      <c r="M44" s="83">
        <v>9.1530000000000005</v>
      </c>
      <c r="N44" s="83">
        <v>20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-9.1530000000000005</v>
      </c>
      <c r="AG44" s="83">
        <v>0</v>
      </c>
      <c r="AH44" s="83">
        <v>0</v>
      </c>
      <c r="AI44" s="83">
        <v>-9.1530000000000005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10.847</v>
      </c>
      <c r="AV44" s="84">
        <f t="shared" si="13"/>
        <v>0</v>
      </c>
      <c r="AW44" s="84">
        <f t="shared" si="13"/>
        <v>0</v>
      </c>
      <c r="AX44" s="84">
        <f t="shared" si="13"/>
        <v>9.1530000000000005</v>
      </c>
      <c r="AY44" s="84">
        <f t="shared" si="14"/>
        <v>-20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108.47</v>
      </c>
      <c r="CF44" s="81">
        <f t="shared" si="5"/>
        <v>0</v>
      </c>
      <c r="CG44" s="81">
        <f t="shared" si="5"/>
        <v>0</v>
      </c>
      <c r="CH44" s="81">
        <f t="shared" si="5"/>
        <v>91.53</v>
      </c>
      <c r="CI44" s="81">
        <f t="shared" si="24"/>
        <v>200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10.847</v>
      </c>
      <c r="DG44" s="82">
        <f t="shared" si="32"/>
        <v>-20</v>
      </c>
      <c r="DH44" s="82">
        <f t="shared" si="33"/>
        <v>0</v>
      </c>
      <c r="DI44" s="82">
        <f t="shared" si="34"/>
        <v>0</v>
      </c>
      <c r="DJ44" s="82">
        <f t="shared" si="35"/>
        <v>9.1530000000000005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-24.405000000000001</v>
      </c>
      <c r="D45" s="83">
        <v>0</v>
      </c>
      <c r="E45" s="83">
        <v>0</v>
      </c>
      <c r="F45" s="83">
        <v>0</v>
      </c>
      <c r="G45" s="83">
        <v>-24.405000000000001</v>
      </c>
      <c r="H45" s="77"/>
      <c r="I45" s="32">
        <v>43</v>
      </c>
      <c r="J45" s="83">
        <v>24.405000000000001</v>
      </c>
      <c r="K45" s="83">
        <v>0</v>
      </c>
      <c r="L45" s="83">
        <v>0</v>
      </c>
      <c r="M45" s="83">
        <v>20.594999999999999</v>
      </c>
      <c r="N45" s="83">
        <v>45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-20.594999999999999</v>
      </c>
      <c r="AG45" s="83">
        <v>0</v>
      </c>
      <c r="AH45" s="83">
        <v>0</v>
      </c>
      <c r="AI45" s="83">
        <v>-20.594999999999999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24.405000000000001</v>
      </c>
      <c r="AV45" s="84">
        <f t="shared" si="13"/>
        <v>0</v>
      </c>
      <c r="AW45" s="84">
        <f t="shared" si="13"/>
        <v>0</v>
      </c>
      <c r="AX45" s="84">
        <f t="shared" si="13"/>
        <v>20.594999999999999</v>
      </c>
      <c r="AY45" s="84">
        <f t="shared" si="14"/>
        <v>-45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244.05</v>
      </c>
      <c r="CF45" s="81">
        <f t="shared" si="5"/>
        <v>0</v>
      </c>
      <c r="CG45" s="81">
        <f t="shared" si="5"/>
        <v>0</v>
      </c>
      <c r="CH45" s="81">
        <f t="shared" si="5"/>
        <v>205.95</v>
      </c>
      <c r="CI45" s="81">
        <f t="shared" si="24"/>
        <v>450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24.405000000000001</v>
      </c>
      <c r="DG45" s="82">
        <f t="shared" si="32"/>
        <v>-45</v>
      </c>
      <c r="DH45" s="82">
        <f t="shared" si="33"/>
        <v>0</v>
      </c>
      <c r="DI45" s="82">
        <f t="shared" si="34"/>
        <v>0</v>
      </c>
      <c r="DJ45" s="82">
        <f t="shared" si="35"/>
        <v>20.594999999999999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-32.54</v>
      </c>
      <c r="D46" s="83">
        <v>0</v>
      </c>
      <c r="E46" s="83">
        <v>0</v>
      </c>
      <c r="F46" s="83">
        <v>0</v>
      </c>
      <c r="G46" s="83">
        <v>-32.54</v>
      </c>
      <c r="H46" s="77"/>
      <c r="I46" s="32">
        <v>44</v>
      </c>
      <c r="J46" s="83">
        <v>32.54</v>
      </c>
      <c r="K46" s="83">
        <v>0</v>
      </c>
      <c r="L46" s="83">
        <v>0</v>
      </c>
      <c r="M46" s="83">
        <v>27.46</v>
      </c>
      <c r="N46" s="83">
        <v>60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-27.46</v>
      </c>
      <c r="AG46" s="83">
        <v>0</v>
      </c>
      <c r="AH46" s="83">
        <v>0</v>
      </c>
      <c r="AI46" s="83">
        <v>-27.46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32.54</v>
      </c>
      <c r="AV46" s="84">
        <f t="shared" si="13"/>
        <v>0</v>
      </c>
      <c r="AW46" s="84">
        <f t="shared" si="13"/>
        <v>0</v>
      </c>
      <c r="AX46" s="84">
        <f t="shared" si="13"/>
        <v>27.46</v>
      </c>
      <c r="AY46" s="84">
        <f t="shared" si="14"/>
        <v>-60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325.39999999999998</v>
      </c>
      <c r="CF46" s="81">
        <f t="shared" si="5"/>
        <v>0</v>
      </c>
      <c r="CG46" s="81">
        <f t="shared" si="5"/>
        <v>0</v>
      </c>
      <c r="CH46" s="81">
        <f t="shared" si="5"/>
        <v>274.60000000000002</v>
      </c>
      <c r="CI46" s="81">
        <f t="shared" si="24"/>
        <v>600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32.54</v>
      </c>
      <c r="DG46" s="82">
        <f t="shared" si="32"/>
        <v>-60</v>
      </c>
      <c r="DH46" s="82">
        <f t="shared" si="33"/>
        <v>0</v>
      </c>
      <c r="DI46" s="82">
        <f t="shared" si="34"/>
        <v>0</v>
      </c>
      <c r="DJ46" s="82">
        <f t="shared" si="35"/>
        <v>27.46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-46.097999999999999</v>
      </c>
      <c r="D47" s="83">
        <v>0</v>
      </c>
      <c r="E47" s="83">
        <v>0</v>
      </c>
      <c r="F47" s="83">
        <v>0</v>
      </c>
      <c r="G47" s="83">
        <v>-46.097999999999999</v>
      </c>
      <c r="H47" s="77"/>
      <c r="I47" s="32">
        <v>45</v>
      </c>
      <c r="J47" s="83">
        <v>46.097999999999999</v>
      </c>
      <c r="K47" s="83">
        <v>0</v>
      </c>
      <c r="L47" s="83">
        <v>0</v>
      </c>
      <c r="M47" s="83">
        <v>38.902000000000001</v>
      </c>
      <c r="N47" s="83">
        <v>85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-38.902000000000001</v>
      </c>
      <c r="AG47" s="83">
        <v>0</v>
      </c>
      <c r="AH47" s="83">
        <v>0</v>
      </c>
      <c r="AI47" s="83">
        <v>-38.902000000000001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46.097999999999999</v>
      </c>
      <c r="AV47" s="84">
        <f t="shared" si="13"/>
        <v>0</v>
      </c>
      <c r="AW47" s="84">
        <f t="shared" si="13"/>
        <v>0</v>
      </c>
      <c r="AX47" s="84">
        <f t="shared" si="13"/>
        <v>38.902000000000001</v>
      </c>
      <c r="AY47" s="84">
        <f t="shared" si="14"/>
        <v>-85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460.98</v>
      </c>
      <c r="CF47" s="81">
        <f t="shared" si="5"/>
        <v>0</v>
      </c>
      <c r="CG47" s="81">
        <f t="shared" si="5"/>
        <v>0</v>
      </c>
      <c r="CH47" s="81">
        <f t="shared" si="5"/>
        <v>389.02</v>
      </c>
      <c r="CI47" s="81">
        <f t="shared" si="24"/>
        <v>850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46.097999999999999</v>
      </c>
      <c r="DG47" s="82">
        <f t="shared" si="32"/>
        <v>-85</v>
      </c>
      <c r="DH47" s="82">
        <f t="shared" si="33"/>
        <v>0</v>
      </c>
      <c r="DI47" s="82">
        <f t="shared" si="34"/>
        <v>0</v>
      </c>
      <c r="DJ47" s="82">
        <f t="shared" si="35"/>
        <v>38.902000000000001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-51.46</v>
      </c>
      <c r="D48" s="83">
        <v>0</v>
      </c>
      <c r="E48" s="83">
        <v>0</v>
      </c>
      <c r="F48" s="83">
        <v>0</v>
      </c>
      <c r="G48" s="83">
        <v>-51.46</v>
      </c>
      <c r="H48" s="77"/>
      <c r="I48" s="32">
        <v>46</v>
      </c>
      <c r="J48" s="83">
        <v>51.46</v>
      </c>
      <c r="K48" s="83">
        <v>0</v>
      </c>
      <c r="L48" s="83">
        <v>0</v>
      </c>
      <c r="M48" s="83">
        <v>38.54</v>
      </c>
      <c r="N48" s="83">
        <v>90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-38.54</v>
      </c>
      <c r="AG48" s="83">
        <v>0</v>
      </c>
      <c r="AH48" s="83">
        <v>0</v>
      </c>
      <c r="AI48" s="83">
        <v>-38.54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51.46</v>
      </c>
      <c r="AV48" s="84">
        <f t="shared" si="13"/>
        <v>0</v>
      </c>
      <c r="AW48" s="84">
        <f t="shared" si="13"/>
        <v>0</v>
      </c>
      <c r="AX48" s="84">
        <f t="shared" si="13"/>
        <v>38.54</v>
      </c>
      <c r="AY48" s="84">
        <f t="shared" si="14"/>
        <v>-90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514.6</v>
      </c>
      <c r="CF48" s="81">
        <f t="shared" si="5"/>
        <v>0</v>
      </c>
      <c r="CG48" s="81">
        <f t="shared" si="5"/>
        <v>0</v>
      </c>
      <c r="CH48" s="81">
        <f t="shared" si="5"/>
        <v>385.4</v>
      </c>
      <c r="CI48" s="81">
        <f t="shared" si="24"/>
        <v>900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51.46</v>
      </c>
      <c r="DG48" s="82">
        <f t="shared" si="32"/>
        <v>-90</v>
      </c>
      <c r="DH48" s="82">
        <f t="shared" si="33"/>
        <v>0</v>
      </c>
      <c r="DI48" s="82">
        <f t="shared" si="34"/>
        <v>0</v>
      </c>
      <c r="DJ48" s="82">
        <f t="shared" si="35"/>
        <v>38.54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-33.744999999999997</v>
      </c>
      <c r="D49" s="83">
        <v>0</v>
      </c>
      <c r="E49" s="83">
        <v>0</v>
      </c>
      <c r="F49" s="83">
        <v>0</v>
      </c>
      <c r="G49" s="83">
        <v>-33.744999999999997</v>
      </c>
      <c r="H49" s="77"/>
      <c r="I49" s="32">
        <v>47</v>
      </c>
      <c r="J49" s="83">
        <v>33.744999999999997</v>
      </c>
      <c r="K49" s="83">
        <v>0</v>
      </c>
      <c r="L49" s="83">
        <v>0</v>
      </c>
      <c r="M49" s="83">
        <v>22.254999999999999</v>
      </c>
      <c r="N49" s="83">
        <v>56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-22.254999999999999</v>
      </c>
      <c r="AG49" s="83">
        <v>0</v>
      </c>
      <c r="AH49" s="83">
        <v>0</v>
      </c>
      <c r="AI49" s="83">
        <v>-22.254999999999999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33.744999999999997</v>
      </c>
      <c r="AV49" s="84">
        <f t="shared" si="13"/>
        <v>0</v>
      </c>
      <c r="AW49" s="84">
        <f t="shared" si="13"/>
        <v>0</v>
      </c>
      <c r="AX49" s="84">
        <f t="shared" si="13"/>
        <v>22.254999999999999</v>
      </c>
      <c r="AY49" s="84">
        <f t="shared" si="14"/>
        <v>-56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337.45</v>
      </c>
      <c r="CF49" s="81">
        <f t="shared" si="5"/>
        <v>0</v>
      </c>
      <c r="CG49" s="81">
        <f t="shared" si="5"/>
        <v>0</v>
      </c>
      <c r="CH49" s="81">
        <f t="shared" si="5"/>
        <v>222.54999999999998</v>
      </c>
      <c r="CI49" s="81">
        <f t="shared" si="24"/>
        <v>560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33.744999999999997</v>
      </c>
      <c r="DG49" s="82">
        <f t="shared" si="32"/>
        <v>-56</v>
      </c>
      <c r="DH49" s="82">
        <f t="shared" si="33"/>
        <v>0</v>
      </c>
      <c r="DI49" s="82">
        <f t="shared" si="34"/>
        <v>0</v>
      </c>
      <c r="DJ49" s="82">
        <f t="shared" si="35"/>
        <v>22.254999999999999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-40</v>
      </c>
      <c r="D50" s="83">
        <v>0</v>
      </c>
      <c r="E50" s="83">
        <v>0</v>
      </c>
      <c r="F50" s="83">
        <v>0</v>
      </c>
      <c r="G50" s="83">
        <v>-40</v>
      </c>
      <c r="H50" s="77"/>
      <c r="I50" s="32">
        <v>48</v>
      </c>
      <c r="J50" s="83">
        <v>40</v>
      </c>
      <c r="K50" s="83">
        <v>0</v>
      </c>
      <c r="L50" s="83">
        <v>0</v>
      </c>
      <c r="M50" s="83">
        <v>2.6440000000000001</v>
      </c>
      <c r="N50" s="83">
        <v>42.643999999999998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-2.6440000000000001</v>
      </c>
      <c r="AG50" s="83">
        <v>0</v>
      </c>
      <c r="AH50" s="83">
        <v>0</v>
      </c>
      <c r="AI50" s="83">
        <v>-2.6440000000000001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40</v>
      </c>
      <c r="AV50" s="84">
        <f t="shared" si="13"/>
        <v>0</v>
      </c>
      <c r="AW50" s="84">
        <f t="shared" si="13"/>
        <v>0</v>
      </c>
      <c r="AX50" s="84">
        <f t="shared" si="13"/>
        <v>2.6440000000000001</v>
      </c>
      <c r="AY50" s="84">
        <f t="shared" si="14"/>
        <v>-42.643999999999998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400</v>
      </c>
      <c r="CF50" s="81">
        <f t="shared" si="5"/>
        <v>0</v>
      </c>
      <c r="CG50" s="81">
        <f t="shared" si="5"/>
        <v>0</v>
      </c>
      <c r="CH50" s="81">
        <f t="shared" si="5"/>
        <v>26.44</v>
      </c>
      <c r="CI50" s="81">
        <f t="shared" si="24"/>
        <v>426.44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40</v>
      </c>
      <c r="DG50" s="82">
        <f t="shared" si="32"/>
        <v>-42.643999999999998</v>
      </c>
      <c r="DH50" s="82">
        <f t="shared" si="33"/>
        <v>0</v>
      </c>
      <c r="DI50" s="82">
        <f t="shared" si="34"/>
        <v>0</v>
      </c>
      <c r="DJ50" s="82">
        <f t="shared" si="35"/>
        <v>2.6440000000000001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66</v>
      </c>
      <c r="N51" s="83">
        <v>66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-66</v>
      </c>
      <c r="AG51" s="83">
        <v>0</v>
      </c>
      <c r="AH51" s="83">
        <v>0</v>
      </c>
      <c r="AI51" s="83">
        <v>-66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66</v>
      </c>
      <c r="AY51" s="84">
        <f t="shared" si="14"/>
        <v>-66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660</v>
      </c>
      <c r="CI51" s="81">
        <f t="shared" si="24"/>
        <v>660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-66</v>
      </c>
      <c r="DH51" s="82">
        <f t="shared" si="33"/>
        <v>0</v>
      </c>
      <c r="DI51" s="82">
        <f t="shared" si="34"/>
        <v>0</v>
      </c>
      <c r="DJ51" s="82">
        <f t="shared" si="35"/>
        <v>66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81</v>
      </c>
      <c r="N52" s="83">
        <v>81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-81</v>
      </c>
      <c r="AG52" s="83">
        <v>0</v>
      </c>
      <c r="AH52" s="83">
        <v>0</v>
      </c>
      <c r="AI52" s="83">
        <v>-81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81</v>
      </c>
      <c r="AY52" s="84">
        <f t="shared" si="14"/>
        <v>-81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810</v>
      </c>
      <c r="CI52" s="81">
        <f t="shared" si="24"/>
        <v>810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-81</v>
      </c>
      <c r="DH52" s="82">
        <f t="shared" si="33"/>
        <v>0</v>
      </c>
      <c r="DI52" s="82">
        <f t="shared" si="34"/>
        <v>0</v>
      </c>
      <c r="DJ52" s="82">
        <f t="shared" si="35"/>
        <v>81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91</v>
      </c>
      <c r="N53" s="83">
        <v>91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-91</v>
      </c>
      <c r="AG53" s="83">
        <v>0</v>
      </c>
      <c r="AH53" s="83">
        <v>0</v>
      </c>
      <c r="AI53" s="83">
        <v>-91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91</v>
      </c>
      <c r="AY53" s="84">
        <f t="shared" si="14"/>
        <v>-91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910</v>
      </c>
      <c r="CI53" s="81">
        <f t="shared" si="24"/>
        <v>910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-91</v>
      </c>
      <c r="DH53" s="82">
        <f t="shared" si="33"/>
        <v>0</v>
      </c>
      <c r="DI53" s="82">
        <f t="shared" si="34"/>
        <v>0</v>
      </c>
      <c r="DJ53" s="82">
        <f t="shared" si="35"/>
        <v>91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50.981000000000002</v>
      </c>
      <c r="N54" s="83">
        <v>50.981000000000002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-50.981000000000002</v>
      </c>
      <c r="AG54" s="83">
        <v>0</v>
      </c>
      <c r="AH54" s="83">
        <v>0</v>
      </c>
      <c r="AI54" s="83">
        <v>-50.981000000000002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50.981000000000002</v>
      </c>
      <c r="AY54" s="84">
        <f t="shared" si="14"/>
        <v>-50.981000000000002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509.81</v>
      </c>
      <c r="CI54" s="81">
        <f t="shared" si="24"/>
        <v>509.81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-50.981000000000002</v>
      </c>
      <c r="DH54" s="82">
        <f t="shared" si="33"/>
        <v>0</v>
      </c>
      <c r="DI54" s="82">
        <f t="shared" si="34"/>
        <v>0</v>
      </c>
      <c r="DJ54" s="82">
        <f t="shared" si="35"/>
        <v>50.981000000000002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-18.628</v>
      </c>
      <c r="D68" s="83">
        <v>0</v>
      </c>
      <c r="E68" s="83">
        <v>0</v>
      </c>
      <c r="F68" s="83">
        <v>-25.372</v>
      </c>
      <c r="G68" s="83">
        <v>-44</v>
      </c>
      <c r="H68" s="77"/>
      <c r="I68" s="32">
        <v>66</v>
      </c>
      <c r="J68" s="83">
        <v>18.628</v>
      </c>
      <c r="K68" s="83">
        <v>0</v>
      </c>
      <c r="L68" s="83">
        <v>0</v>
      </c>
      <c r="M68" s="83">
        <v>0</v>
      </c>
      <c r="N68" s="83">
        <v>18.628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25.372</v>
      </c>
      <c r="AF68" s="83">
        <v>0</v>
      </c>
      <c r="AG68" s="83">
        <v>0</v>
      </c>
      <c r="AH68" s="83">
        <v>0</v>
      </c>
      <c r="AI68" s="83">
        <v>25.372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18.628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-18.628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25.372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-25.372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186.28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186.28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253.72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253.72</v>
      </c>
      <c r="DF68" s="82">
        <f t="shared" ref="DF68:DF99" si="59">AR68+AU68+BB68+BI68+BP68</f>
        <v>44</v>
      </c>
      <c r="DG68" s="82">
        <f t="shared" ref="DG68:DG99" si="60">AY68+AN68+BC68+BJ68+BQ68</f>
        <v>-18.628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-25.372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-41.49</v>
      </c>
      <c r="D69" s="83">
        <v>0</v>
      </c>
      <c r="E69" s="83">
        <v>0</v>
      </c>
      <c r="F69" s="83">
        <v>-56.51</v>
      </c>
      <c r="G69" s="83">
        <v>-98</v>
      </c>
      <c r="H69" s="77"/>
      <c r="I69" s="32">
        <v>67</v>
      </c>
      <c r="J69" s="83">
        <v>41.49</v>
      </c>
      <c r="K69" s="83">
        <v>0</v>
      </c>
      <c r="L69" s="83">
        <v>0</v>
      </c>
      <c r="M69" s="83">
        <v>0</v>
      </c>
      <c r="N69" s="83">
        <v>41.49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56.51</v>
      </c>
      <c r="AF69" s="83">
        <v>0</v>
      </c>
      <c r="AG69" s="83">
        <v>0</v>
      </c>
      <c r="AH69" s="83">
        <v>0</v>
      </c>
      <c r="AI69" s="83">
        <v>56.51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41.49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-41.49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56.51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-56.51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414.90000000000003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414.90000000000003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565.1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565.1</v>
      </c>
      <c r="DF69" s="82">
        <f t="shared" si="59"/>
        <v>98</v>
      </c>
      <c r="DG69" s="82">
        <f t="shared" si="60"/>
        <v>-41.49</v>
      </c>
      <c r="DH69" s="82">
        <f t="shared" si="61"/>
        <v>0</v>
      </c>
      <c r="DI69" s="82">
        <f t="shared" si="62"/>
        <v>0</v>
      </c>
      <c r="DJ69" s="82">
        <f t="shared" si="63"/>
        <v>-56.51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-56.307000000000002</v>
      </c>
      <c r="D70" s="83">
        <v>0</v>
      </c>
      <c r="E70" s="83">
        <v>0</v>
      </c>
      <c r="F70" s="83">
        <v>-76.692999999999998</v>
      </c>
      <c r="G70" s="83">
        <v>-133</v>
      </c>
      <c r="H70" s="77"/>
      <c r="I70" s="32">
        <v>68</v>
      </c>
      <c r="J70" s="83">
        <v>56.307000000000002</v>
      </c>
      <c r="K70" s="83">
        <v>0</v>
      </c>
      <c r="L70" s="83">
        <v>0</v>
      </c>
      <c r="M70" s="83">
        <v>0</v>
      </c>
      <c r="N70" s="83">
        <v>56.307000000000002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76.692999999999998</v>
      </c>
      <c r="AF70" s="83">
        <v>0</v>
      </c>
      <c r="AG70" s="83">
        <v>0</v>
      </c>
      <c r="AH70" s="83">
        <v>0</v>
      </c>
      <c r="AI70" s="83">
        <v>76.692999999999998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56.307000000000002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-56.307000000000002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76.692999999999998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-76.692999999999998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563.07000000000005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563.07000000000005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766.93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766.93</v>
      </c>
      <c r="DF70" s="82">
        <f t="shared" si="59"/>
        <v>133</v>
      </c>
      <c r="DG70" s="82">
        <f t="shared" si="60"/>
        <v>-56.307000000000002</v>
      </c>
      <c r="DH70" s="82">
        <f t="shared" si="61"/>
        <v>0</v>
      </c>
      <c r="DI70" s="82">
        <f t="shared" si="62"/>
        <v>0</v>
      </c>
      <c r="DJ70" s="82">
        <f t="shared" si="63"/>
        <v>-76.692999999999998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-85</v>
      </c>
      <c r="D71" s="83">
        <v>0</v>
      </c>
      <c r="E71" s="83">
        <v>0</v>
      </c>
      <c r="F71" s="83">
        <v>-116.173</v>
      </c>
      <c r="G71" s="83">
        <v>-201.173</v>
      </c>
      <c r="H71" s="77"/>
      <c r="I71" s="32">
        <v>69</v>
      </c>
      <c r="J71" s="83">
        <v>85</v>
      </c>
      <c r="K71" s="83">
        <v>0</v>
      </c>
      <c r="L71" s="83">
        <v>0</v>
      </c>
      <c r="M71" s="83">
        <v>0</v>
      </c>
      <c r="N71" s="83">
        <v>85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116.173</v>
      </c>
      <c r="AF71" s="83">
        <v>0</v>
      </c>
      <c r="AG71" s="83">
        <v>0</v>
      </c>
      <c r="AH71" s="83">
        <v>0</v>
      </c>
      <c r="AI71" s="83">
        <v>116.173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85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-85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116.173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-116.173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850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850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1161.73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1161.73</v>
      </c>
      <c r="DF71" s="82">
        <f t="shared" si="59"/>
        <v>201.173</v>
      </c>
      <c r="DG71" s="82">
        <f t="shared" si="60"/>
        <v>-85</v>
      </c>
      <c r="DH71" s="82">
        <f t="shared" si="61"/>
        <v>0</v>
      </c>
      <c r="DI71" s="82">
        <f t="shared" si="62"/>
        <v>0</v>
      </c>
      <c r="DJ71" s="82">
        <f t="shared" si="63"/>
        <v>-116.173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-65</v>
      </c>
      <c r="D72" s="83">
        <v>0</v>
      </c>
      <c r="E72" s="83">
        <v>0</v>
      </c>
      <c r="F72" s="83">
        <v>-107.48</v>
      </c>
      <c r="G72" s="83">
        <v>-172.48</v>
      </c>
      <c r="H72" s="77"/>
      <c r="I72" s="32">
        <v>70</v>
      </c>
      <c r="J72" s="83">
        <v>65</v>
      </c>
      <c r="K72" s="83">
        <v>0</v>
      </c>
      <c r="L72" s="83">
        <v>0</v>
      </c>
      <c r="M72" s="83">
        <v>0</v>
      </c>
      <c r="N72" s="83">
        <v>65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107.48</v>
      </c>
      <c r="AF72" s="83">
        <v>0</v>
      </c>
      <c r="AG72" s="83">
        <v>0</v>
      </c>
      <c r="AH72" s="83">
        <v>0</v>
      </c>
      <c r="AI72" s="83">
        <v>107.48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65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-65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107.48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-107.48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650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650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1074.8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1074.8</v>
      </c>
      <c r="DF72" s="82">
        <f t="shared" si="59"/>
        <v>172.48000000000002</v>
      </c>
      <c r="DG72" s="82">
        <f t="shared" si="60"/>
        <v>-65</v>
      </c>
      <c r="DH72" s="82">
        <f t="shared" si="61"/>
        <v>0</v>
      </c>
      <c r="DI72" s="82">
        <f t="shared" si="62"/>
        <v>0</v>
      </c>
      <c r="DJ72" s="82">
        <f t="shared" si="63"/>
        <v>-107.48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-50</v>
      </c>
      <c r="D73" s="83">
        <v>0</v>
      </c>
      <c r="E73" s="83">
        <v>0</v>
      </c>
      <c r="F73" s="83">
        <v>-77.638000000000005</v>
      </c>
      <c r="G73" s="83">
        <v>-127.63800000000001</v>
      </c>
      <c r="H73" s="77"/>
      <c r="I73" s="32">
        <v>71</v>
      </c>
      <c r="J73" s="83">
        <v>50</v>
      </c>
      <c r="K73" s="83">
        <v>0</v>
      </c>
      <c r="L73" s="83">
        <v>0</v>
      </c>
      <c r="M73" s="83">
        <v>0</v>
      </c>
      <c r="N73" s="83">
        <v>50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77.638000000000005</v>
      </c>
      <c r="AF73" s="83">
        <v>0</v>
      </c>
      <c r="AG73" s="83">
        <v>0</v>
      </c>
      <c r="AH73" s="83">
        <v>0</v>
      </c>
      <c r="AI73" s="83">
        <v>77.638000000000005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50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-50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77.638000000000005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-77.638000000000005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500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500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776.38000000000011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776.38000000000011</v>
      </c>
      <c r="DF73" s="82">
        <f t="shared" si="59"/>
        <v>127.63800000000001</v>
      </c>
      <c r="DG73" s="82">
        <f t="shared" si="60"/>
        <v>-50</v>
      </c>
      <c r="DH73" s="82">
        <f t="shared" si="61"/>
        <v>0</v>
      </c>
      <c r="DI73" s="82">
        <f t="shared" si="62"/>
        <v>0</v>
      </c>
      <c r="DJ73" s="82">
        <f t="shared" si="63"/>
        <v>-77.638000000000005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-50</v>
      </c>
      <c r="D74" s="83">
        <v>0</v>
      </c>
      <c r="E74" s="83">
        <v>0</v>
      </c>
      <c r="F74" s="83">
        <v>-72.05</v>
      </c>
      <c r="G74" s="83">
        <v>-122.05</v>
      </c>
      <c r="H74" s="77"/>
      <c r="I74" s="32">
        <v>72</v>
      </c>
      <c r="J74" s="83">
        <v>50</v>
      </c>
      <c r="K74" s="83">
        <v>0</v>
      </c>
      <c r="L74" s="83">
        <v>0</v>
      </c>
      <c r="M74" s="83">
        <v>0</v>
      </c>
      <c r="N74" s="83">
        <v>50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72.05</v>
      </c>
      <c r="AF74" s="83">
        <v>0</v>
      </c>
      <c r="AG74" s="83">
        <v>0</v>
      </c>
      <c r="AH74" s="83">
        <v>0</v>
      </c>
      <c r="AI74" s="83">
        <v>72.05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50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-50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72.05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-72.05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500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500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720.5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720.5</v>
      </c>
      <c r="DF74" s="82">
        <f t="shared" si="59"/>
        <v>122.05</v>
      </c>
      <c r="DG74" s="82">
        <f t="shared" si="60"/>
        <v>-50</v>
      </c>
      <c r="DH74" s="82">
        <f t="shared" si="61"/>
        <v>0</v>
      </c>
      <c r="DI74" s="82">
        <f t="shared" si="62"/>
        <v>0</v>
      </c>
      <c r="DJ74" s="82">
        <f t="shared" si="63"/>
        <v>-72.05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-47.555</v>
      </c>
      <c r="G75" s="83">
        <v>-47.555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-29.463999999999999</v>
      </c>
      <c r="N75" s="83">
        <v>-29.463999999999999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47.555</v>
      </c>
      <c r="AF75" s="83">
        <v>29.463999999999999</v>
      </c>
      <c r="AG75" s="83">
        <v>0</v>
      </c>
      <c r="AH75" s="83">
        <v>0</v>
      </c>
      <c r="AI75" s="83">
        <v>77.019000000000005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47.555</v>
      </c>
      <c r="BQ75" s="84">
        <f t="shared" si="47"/>
        <v>29.463999999999999</v>
      </c>
      <c r="BR75" s="84">
        <f t="shared" si="47"/>
        <v>0</v>
      </c>
      <c r="BS75" s="84">
        <f t="shared" si="47"/>
        <v>0</v>
      </c>
      <c r="BT75" s="84">
        <f t="shared" si="48"/>
        <v>-77.019000000000005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475.55</v>
      </c>
      <c r="DA75" s="81">
        <f t="shared" si="57"/>
        <v>294.64</v>
      </c>
      <c r="DB75" s="81">
        <f t="shared" si="57"/>
        <v>0</v>
      </c>
      <c r="DC75" s="81">
        <f t="shared" si="57"/>
        <v>0</v>
      </c>
      <c r="DD75" s="81">
        <f t="shared" si="58"/>
        <v>770.19</v>
      </c>
      <c r="DF75" s="82">
        <f t="shared" si="59"/>
        <v>47.555</v>
      </c>
      <c r="DG75" s="82">
        <f t="shared" si="60"/>
        <v>29.463999999999999</v>
      </c>
      <c r="DH75" s="82">
        <f t="shared" si="61"/>
        <v>0</v>
      </c>
      <c r="DI75" s="82">
        <f t="shared" si="62"/>
        <v>0</v>
      </c>
      <c r="DJ75" s="82">
        <f t="shared" si="63"/>
        <v>-77.019000000000005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-57.170999999999999</v>
      </c>
      <c r="G76" s="83">
        <v>-57.170999999999999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-35.421999999999997</v>
      </c>
      <c r="N76" s="83">
        <v>-35.421999999999997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57.170999999999999</v>
      </c>
      <c r="AF76" s="83">
        <v>35.421999999999997</v>
      </c>
      <c r="AG76" s="83">
        <v>0</v>
      </c>
      <c r="AH76" s="83">
        <v>0</v>
      </c>
      <c r="AI76" s="83">
        <v>92.593000000000004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57.170999999999999</v>
      </c>
      <c r="BQ76" s="84">
        <f t="shared" si="47"/>
        <v>35.421999999999997</v>
      </c>
      <c r="BR76" s="84">
        <f t="shared" si="47"/>
        <v>0</v>
      </c>
      <c r="BS76" s="84">
        <f t="shared" si="47"/>
        <v>0</v>
      </c>
      <c r="BT76" s="84">
        <f t="shared" si="48"/>
        <v>-92.592999999999989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571.71</v>
      </c>
      <c r="DA76" s="81">
        <f t="shared" si="57"/>
        <v>354.21999999999997</v>
      </c>
      <c r="DB76" s="81">
        <f t="shared" si="57"/>
        <v>0</v>
      </c>
      <c r="DC76" s="81">
        <f t="shared" si="57"/>
        <v>0</v>
      </c>
      <c r="DD76" s="81">
        <f t="shared" si="58"/>
        <v>925.93000000000006</v>
      </c>
      <c r="DF76" s="82">
        <f t="shared" si="59"/>
        <v>57.170999999999999</v>
      </c>
      <c r="DG76" s="82">
        <f t="shared" si="60"/>
        <v>35.421999999999997</v>
      </c>
      <c r="DH76" s="82">
        <f t="shared" si="61"/>
        <v>0</v>
      </c>
      <c r="DI76" s="82">
        <f t="shared" si="62"/>
        <v>0</v>
      </c>
      <c r="DJ76" s="82">
        <f t="shared" si="63"/>
        <v>-92.592999999999989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-56.954000000000001</v>
      </c>
      <c r="G77" s="83">
        <v>-56.954000000000001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-35.289000000000001</v>
      </c>
      <c r="N77" s="83">
        <v>-35.289000000000001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56.954000000000001</v>
      </c>
      <c r="AF77" s="83">
        <v>35.289000000000001</v>
      </c>
      <c r="AG77" s="83">
        <v>0</v>
      </c>
      <c r="AH77" s="83">
        <v>0</v>
      </c>
      <c r="AI77" s="83">
        <v>92.242999999999995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56.954000000000001</v>
      </c>
      <c r="BQ77" s="84">
        <f t="shared" si="47"/>
        <v>35.289000000000001</v>
      </c>
      <c r="BR77" s="84">
        <f t="shared" si="47"/>
        <v>0</v>
      </c>
      <c r="BS77" s="84">
        <f t="shared" si="47"/>
        <v>0</v>
      </c>
      <c r="BT77" s="84">
        <f t="shared" si="48"/>
        <v>-92.242999999999995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569.54</v>
      </c>
      <c r="DA77" s="81">
        <f t="shared" si="57"/>
        <v>352.89</v>
      </c>
      <c r="DB77" s="81">
        <f t="shared" si="57"/>
        <v>0</v>
      </c>
      <c r="DC77" s="81">
        <f t="shared" si="57"/>
        <v>0</v>
      </c>
      <c r="DD77" s="81">
        <f t="shared" si="58"/>
        <v>922.43</v>
      </c>
      <c r="DF77" s="82">
        <f t="shared" si="59"/>
        <v>56.954000000000001</v>
      </c>
      <c r="DG77" s="82">
        <f t="shared" si="60"/>
        <v>35.289000000000001</v>
      </c>
      <c r="DH77" s="82">
        <f t="shared" si="61"/>
        <v>0</v>
      </c>
      <c r="DI77" s="82">
        <f t="shared" si="62"/>
        <v>0</v>
      </c>
      <c r="DJ77" s="82">
        <f t="shared" si="63"/>
        <v>-92.242999999999995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-62.03</v>
      </c>
      <c r="G78" s="83">
        <v>-62.03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-38.433</v>
      </c>
      <c r="N78" s="83">
        <v>-38.433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62.03</v>
      </c>
      <c r="AF78" s="83">
        <v>38.433</v>
      </c>
      <c r="AG78" s="83">
        <v>0</v>
      </c>
      <c r="AH78" s="83">
        <v>0</v>
      </c>
      <c r="AI78" s="83">
        <v>100.46299999999999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62.03</v>
      </c>
      <c r="BQ78" s="84">
        <f t="shared" si="47"/>
        <v>38.433</v>
      </c>
      <c r="BR78" s="84">
        <f t="shared" si="47"/>
        <v>0</v>
      </c>
      <c r="BS78" s="84">
        <f t="shared" si="47"/>
        <v>0</v>
      </c>
      <c r="BT78" s="84">
        <f t="shared" si="48"/>
        <v>-100.46299999999999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620.29999999999995</v>
      </c>
      <c r="DA78" s="81">
        <f t="shared" si="57"/>
        <v>384.33</v>
      </c>
      <c r="DB78" s="81">
        <f t="shared" si="57"/>
        <v>0</v>
      </c>
      <c r="DC78" s="81">
        <f t="shared" si="57"/>
        <v>0</v>
      </c>
      <c r="DD78" s="81">
        <f t="shared" si="58"/>
        <v>1004.6299999999999</v>
      </c>
      <c r="DF78" s="82">
        <f t="shared" si="59"/>
        <v>62.03</v>
      </c>
      <c r="DG78" s="82">
        <f t="shared" si="60"/>
        <v>38.433</v>
      </c>
      <c r="DH78" s="82">
        <f t="shared" si="61"/>
        <v>0</v>
      </c>
      <c r="DI78" s="82">
        <f t="shared" si="62"/>
        <v>0</v>
      </c>
      <c r="DJ78" s="82">
        <f t="shared" si="63"/>
        <v>-100.46299999999999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-64.808000000000007</v>
      </c>
      <c r="G79" s="83">
        <v>-64.808000000000007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-40</v>
      </c>
      <c r="N79" s="83">
        <v>-40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64.808000000000007</v>
      </c>
      <c r="AF79" s="83">
        <v>40</v>
      </c>
      <c r="AG79" s="83">
        <v>0</v>
      </c>
      <c r="AH79" s="83">
        <v>0</v>
      </c>
      <c r="AI79" s="83">
        <v>104.80800000000001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64.808000000000007</v>
      </c>
      <c r="BQ79" s="84">
        <f t="shared" si="47"/>
        <v>40</v>
      </c>
      <c r="BR79" s="84">
        <f t="shared" si="47"/>
        <v>0</v>
      </c>
      <c r="BS79" s="84">
        <f t="shared" si="47"/>
        <v>0</v>
      </c>
      <c r="BT79" s="84">
        <f t="shared" si="48"/>
        <v>-104.80800000000001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648.08000000000004</v>
      </c>
      <c r="DA79" s="81">
        <f t="shared" si="57"/>
        <v>400</v>
      </c>
      <c r="DB79" s="81">
        <f t="shared" si="57"/>
        <v>0</v>
      </c>
      <c r="DC79" s="81">
        <f t="shared" si="57"/>
        <v>0</v>
      </c>
      <c r="DD79" s="81">
        <f t="shared" si="58"/>
        <v>1048.08</v>
      </c>
      <c r="DF79" s="82">
        <f t="shared" si="59"/>
        <v>64.808000000000007</v>
      </c>
      <c r="DG79" s="82">
        <f t="shared" si="60"/>
        <v>40</v>
      </c>
      <c r="DH79" s="82">
        <f t="shared" si="61"/>
        <v>0</v>
      </c>
      <c r="DI79" s="82">
        <f t="shared" si="62"/>
        <v>0</v>
      </c>
      <c r="DJ79" s="82">
        <f t="shared" si="63"/>
        <v>-104.80800000000001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-81.167000000000002</v>
      </c>
      <c r="G80" s="83">
        <v>-81.167000000000002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-25</v>
      </c>
      <c r="N80" s="83">
        <v>-25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81.167000000000002</v>
      </c>
      <c r="AF80" s="83">
        <v>25</v>
      </c>
      <c r="AG80" s="83">
        <v>0</v>
      </c>
      <c r="AH80" s="83">
        <v>0</v>
      </c>
      <c r="AI80" s="83">
        <v>106.167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81.167000000000002</v>
      </c>
      <c r="BQ80" s="84">
        <f t="shared" si="47"/>
        <v>25</v>
      </c>
      <c r="BR80" s="84">
        <f t="shared" si="47"/>
        <v>0</v>
      </c>
      <c r="BS80" s="84">
        <f t="shared" si="47"/>
        <v>0</v>
      </c>
      <c r="BT80" s="84">
        <f t="shared" si="48"/>
        <v>-106.167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811.67000000000007</v>
      </c>
      <c r="DA80" s="81">
        <f t="shared" si="57"/>
        <v>250</v>
      </c>
      <c r="DB80" s="81">
        <f t="shared" si="57"/>
        <v>0</v>
      </c>
      <c r="DC80" s="81">
        <f t="shared" si="57"/>
        <v>0</v>
      </c>
      <c r="DD80" s="81">
        <f t="shared" si="58"/>
        <v>1061.67</v>
      </c>
      <c r="DF80" s="82">
        <f t="shared" si="59"/>
        <v>81.167000000000002</v>
      </c>
      <c r="DG80" s="82">
        <f t="shared" si="60"/>
        <v>25</v>
      </c>
      <c r="DH80" s="82">
        <f t="shared" si="61"/>
        <v>0</v>
      </c>
      <c r="DI80" s="82">
        <f t="shared" si="62"/>
        <v>0</v>
      </c>
      <c r="DJ80" s="82">
        <f t="shared" si="63"/>
        <v>-106.167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0.26728174999999998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0.11785325000000001</v>
      </c>
      <c r="AY99" s="88">
        <f t="shared" si="65"/>
        <v>-0.38513500000000001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0.25781074999999998</v>
      </c>
      <c r="BQ99" s="88">
        <f t="shared" ref="BQ99:BT99" si="68">SUM(BQ3:BQ98)/4000</f>
        <v>5.0902000000000003E-2</v>
      </c>
      <c r="BR99" s="88">
        <f t="shared" si="68"/>
        <v>0</v>
      </c>
      <c r="BS99" s="88">
        <f t="shared" si="68"/>
        <v>0</v>
      </c>
      <c r="BT99" s="88">
        <f t="shared" si="68"/>
        <v>-0.30871274999999998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0.26728174999999998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0.11785325000000001</v>
      </c>
      <c r="CI99" s="90">
        <f t="shared" si="70"/>
        <v>0.38513500000000001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0.25781075000000003</v>
      </c>
      <c r="DA99" s="90">
        <f t="shared" ref="DA99:DD99" si="73">SUM(DA3:DA98)/40000</f>
        <v>5.0901999999999996E-2</v>
      </c>
      <c r="DB99" s="90">
        <f t="shared" si="73"/>
        <v>0</v>
      </c>
      <c r="DC99" s="90">
        <f t="shared" si="73"/>
        <v>0</v>
      </c>
      <c r="DD99" s="90">
        <f t="shared" si="73"/>
        <v>0.30871274999999998</v>
      </c>
      <c r="DE99" s="87"/>
      <c r="DF99" s="82">
        <f t="shared" si="59"/>
        <v>0.52509249999999996</v>
      </c>
      <c r="DG99" s="82">
        <f t="shared" si="60"/>
        <v>-0.334233</v>
      </c>
      <c r="DH99" s="82">
        <f t="shared" si="61"/>
        <v>0</v>
      </c>
      <c r="DI99" s="82">
        <f t="shared" si="62"/>
        <v>0</v>
      </c>
      <c r="DJ99" s="82">
        <f t="shared" si="63"/>
        <v>-0.19085949999999996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341.57</v>
      </c>
      <c r="C3" s="172">
        <f ca="1">$B3*C$1/100</f>
        <v>254.81121999999996</v>
      </c>
      <c r="D3" s="173">
        <f t="shared" ref="D3:F18" ca="1" si="0">$B3*D$1/100</f>
        <v>82.079271000000006</v>
      </c>
      <c r="E3" s="173">
        <f t="shared" ca="1" si="0"/>
        <v>4.6795090000000004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191.44</v>
      </c>
      <c r="I3" s="175">
        <f ca="1">INDIRECT("BRPL_EOD!" &amp; $V$3 &amp; X3)</f>
        <v>168.35</v>
      </c>
      <c r="J3" s="173">
        <f ca="1">INDIRECT("BYPL_EOD!" &amp; $V$3 &amp; X3)</f>
        <v>20.2</v>
      </c>
      <c r="K3" s="173">
        <f ca="1">INDIRECT("TPDDL_EOD!" &amp; $V$3 &amp; X3)</f>
        <v>2.89</v>
      </c>
      <c r="L3" s="173">
        <f ca="1">INDIRECT("NDMC_EOD!" &amp; $V$3 &amp; X3)</f>
        <v>0</v>
      </c>
      <c r="M3" s="174">
        <f ca="1">SUM(I3:L3)</f>
        <v>191.43999999999997</v>
      </c>
      <c r="N3" s="172">
        <f ca="1">INDIRECT("BRPL_ISGS_exbus!" &amp; $V$3 &amp; X3)</f>
        <v>168.35000000000002</v>
      </c>
      <c r="O3" s="173">
        <f ca="1">INDIRECT("BYPL_ISGS_exbus!" &amp; $V$3 &amp; X3)</f>
        <v>20.200000000000003</v>
      </c>
      <c r="P3" s="173">
        <f ca="1">INDIRECT("TPDDL_ISGS_exbus!" &amp; $V$3 &amp; X3)</f>
        <v>2.8900000000000006</v>
      </c>
      <c r="Q3" s="173">
        <f ca="1">INDIRECT("NDMC_ISGS_exbus!" &amp; $V$3 &amp; X3)</f>
        <v>0</v>
      </c>
      <c r="R3" s="174">
        <f ca="1">SUM(N3:Q3)</f>
        <v>191.44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341.57</v>
      </c>
      <c r="C4" s="176">
        <f t="shared" ref="C4:F35" ca="1" si="4">$B4*C$1/100</f>
        <v>254.81121999999996</v>
      </c>
      <c r="D4" s="177">
        <f t="shared" ca="1" si="0"/>
        <v>82.079271000000006</v>
      </c>
      <c r="E4" s="177">
        <f t="shared" ca="1" si="0"/>
        <v>4.6795090000000004</v>
      </c>
      <c r="F4" s="178">
        <f t="shared" ca="1" si="0"/>
        <v>0</v>
      </c>
      <c r="G4" s="179">
        <f t="shared" ca="1" si="1"/>
        <v>0</v>
      </c>
      <c r="H4" s="179">
        <f t="shared" ca="1" si="2"/>
        <v>180.72</v>
      </c>
      <c r="I4" s="180">
        <f t="shared" ref="I4:I67" ca="1" si="5">INDIRECT("BRPL_EOD!" &amp; $V$3 &amp; X4)</f>
        <v>140</v>
      </c>
      <c r="J4" s="177">
        <f t="shared" ref="J4:J67" ca="1" si="6">INDIRECT("BYPL_EOD!" &amp; $V$3 &amp; X4)</f>
        <v>34.840000000000003</v>
      </c>
      <c r="K4" s="177">
        <f t="shared" ref="K4:K67" ca="1" si="7">INDIRECT("TPDDL_EOD!" &amp; $V$3 &amp; X4)</f>
        <v>5.88</v>
      </c>
      <c r="L4" s="177">
        <f t="shared" ref="L4:L67" ca="1" si="8">INDIRECT("NDMC_EOD!" &amp; $V$3 &amp; X4)</f>
        <v>0</v>
      </c>
      <c r="M4" s="178">
        <f t="shared" ref="M4:M67" ca="1" si="9">SUM(I4:L4)</f>
        <v>180.72</v>
      </c>
      <c r="N4" s="176">
        <f t="shared" ref="N4:N67" ca="1" si="10">INDIRECT("BRPL_ISGS_exbus!" &amp; $V$3 &amp; X4)</f>
        <v>140</v>
      </c>
      <c r="O4" s="177">
        <f t="shared" ref="O4:O67" ca="1" si="11">INDIRECT("BYPL_ISGS_exbus!" &amp; $V$3 &amp; X4)</f>
        <v>34.840000000000003</v>
      </c>
      <c r="P4" s="177">
        <f t="shared" ref="P4:P67" ca="1" si="12">INDIRECT("TPDDL_ISGS_exbus!" &amp; $V$3 &amp; X4)</f>
        <v>5.88</v>
      </c>
      <c r="Q4" s="177">
        <f t="shared" ref="Q4:Q67" ca="1" si="13">INDIRECT("NDMC_ISGS_exbus!" &amp; $V$3 &amp; X4)</f>
        <v>0</v>
      </c>
      <c r="R4" s="178">
        <f t="shared" ref="R4:R67" ca="1" si="14">SUM(N4:Q4)</f>
        <v>180.72</v>
      </c>
      <c r="W4" s="47"/>
      <c r="X4" s="47">
        <v>4</v>
      </c>
    </row>
    <row r="5" spans="1:24">
      <c r="A5" s="62" t="s">
        <v>47</v>
      </c>
      <c r="B5" s="171">
        <f t="shared" ca="1" si="3"/>
        <v>341.57</v>
      </c>
      <c r="C5" s="176">
        <f t="shared" ca="1" si="4"/>
        <v>254.81121999999996</v>
      </c>
      <c r="D5" s="177">
        <f t="shared" ca="1" si="0"/>
        <v>82.079271000000006</v>
      </c>
      <c r="E5" s="177">
        <f t="shared" ca="1" si="0"/>
        <v>4.6795090000000004</v>
      </c>
      <c r="F5" s="178">
        <f t="shared" ca="1" si="0"/>
        <v>0</v>
      </c>
      <c r="G5" s="179">
        <f t="shared" ca="1" si="1"/>
        <v>0</v>
      </c>
      <c r="H5" s="179">
        <f t="shared" ca="1" si="2"/>
        <v>180.72</v>
      </c>
      <c r="I5" s="180">
        <f t="shared" ca="1" si="5"/>
        <v>140</v>
      </c>
      <c r="J5" s="177">
        <f t="shared" ca="1" si="6"/>
        <v>34.840000000000003</v>
      </c>
      <c r="K5" s="177">
        <f t="shared" ca="1" si="7"/>
        <v>5.88</v>
      </c>
      <c r="L5" s="177">
        <f t="shared" ca="1" si="8"/>
        <v>0</v>
      </c>
      <c r="M5" s="178">
        <f t="shared" ca="1" si="9"/>
        <v>180.72</v>
      </c>
      <c r="N5" s="176">
        <f t="shared" ca="1" si="10"/>
        <v>140</v>
      </c>
      <c r="O5" s="177">
        <f t="shared" ca="1" si="11"/>
        <v>34.840000000000003</v>
      </c>
      <c r="P5" s="177">
        <f t="shared" ca="1" si="12"/>
        <v>5.88</v>
      </c>
      <c r="Q5" s="177">
        <f t="shared" ca="1" si="13"/>
        <v>0</v>
      </c>
      <c r="R5" s="178">
        <f t="shared" ca="1" si="14"/>
        <v>180.72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341.57</v>
      </c>
      <c r="C6" s="176">
        <f t="shared" ca="1" si="4"/>
        <v>254.81121999999996</v>
      </c>
      <c r="D6" s="177">
        <f t="shared" ca="1" si="0"/>
        <v>82.079271000000006</v>
      </c>
      <c r="E6" s="177">
        <f t="shared" ca="1" si="0"/>
        <v>4.6795090000000004</v>
      </c>
      <c r="F6" s="178">
        <f t="shared" ca="1" si="0"/>
        <v>0</v>
      </c>
      <c r="G6" s="179">
        <f t="shared" ca="1" si="1"/>
        <v>0</v>
      </c>
      <c r="H6" s="179">
        <f t="shared" ca="1" si="2"/>
        <v>180.72</v>
      </c>
      <c r="I6" s="180">
        <f t="shared" ca="1" si="5"/>
        <v>140</v>
      </c>
      <c r="J6" s="177">
        <f t="shared" ca="1" si="6"/>
        <v>34.840000000000003</v>
      </c>
      <c r="K6" s="177">
        <f t="shared" ca="1" si="7"/>
        <v>5.88</v>
      </c>
      <c r="L6" s="177">
        <f t="shared" ca="1" si="8"/>
        <v>0</v>
      </c>
      <c r="M6" s="178">
        <f t="shared" ca="1" si="9"/>
        <v>180.72</v>
      </c>
      <c r="N6" s="176">
        <f t="shared" ca="1" si="10"/>
        <v>140</v>
      </c>
      <c r="O6" s="177">
        <f t="shared" ca="1" si="11"/>
        <v>34.840000000000003</v>
      </c>
      <c r="P6" s="177">
        <f t="shared" ca="1" si="12"/>
        <v>5.88</v>
      </c>
      <c r="Q6" s="177">
        <f t="shared" ca="1" si="13"/>
        <v>0</v>
      </c>
      <c r="R6" s="178">
        <f t="shared" ca="1" si="14"/>
        <v>180.72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341.57</v>
      </c>
      <c r="C7" s="176">
        <f t="shared" ca="1" si="4"/>
        <v>254.81121999999996</v>
      </c>
      <c r="D7" s="177">
        <f t="shared" ca="1" si="0"/>
        <v>82.079271000000006</v>
      </c>
      <c r="E7" s="177">
        <f t="shared" ca="1" si="0"/>
        <v>4.6795090000000004</v>
      </c>
      <c r="F7" s="178">
        <f t="shared" ca="1" si="0"/>
        <v>0</v>
      </c>
      <c r="G7" s="179">
        <f t="shared" ca="1" si="1"/>
        <v>0</v>
      </c>
      <c r="H7" s="179">
        <f t="shared" ca="1" si="2"/>
        <v>180.72</v>
      </c>
      <c r="I7" s="180">
        <f t="shared" ca="1" si="5"/>
        <v>140</v>
      </c>
      <c r="J7" s="177">
        <f t="shared" ca="1" si="6"/>
        <v>34.840000000000003</v>
      </c>
      <c r="K7" s="177">
        <f t="shared" ca="1" si="7"/>
        <v>5.88</v>
      </c>
      <c r="L7" s="177">
        <f t="shared" ca="1" si="8"/>
        <v>0</v>
      </c>
      <c r="M7" s="178">
        <f t="shared" ca="1" si="9"/>
        <v>180.72</v>
      </c>
      <c r="N7" s="176">
        <f t="shared" ca="1" si="10"/>
        <v>140</v>
      </c>
      <c r="O7" s="177">
        <f t="shared" ca="1" si="11"/>
        <v>34.840000000000003</v>
      </c>
      <c r="P7" s="177">
        <f t="shared" ca="1" si="12"/>
        <v>5.88</v>
      </c>
      <c r="Q7" s="177">
        <f t="shared" ca="1" si="13"/>
        <v>0</v>
      </c>
      <c r="R7" s="178">
        <f t="shared" ca="1" si="14"/>
        <v>180.72</v>
      </c>
      <c r="W7" s="47"/>
      <c r="X7" s="47">
        <v>7</v>
      </c>
    </row>
    <row r="8" spans="1:24">
      <c r="A8" s="62" t="s">
        <v>50</v>
      </c>
      <c r="B8" s="171">
        <f t="shared" ca="1" si="3"/>
        <v>341.57</v>
      </c>
      <c r="C8" s="176">
        <f t="shared" ca="1" si="4"/>
        <v>254.81121999999996</v>
      </c>
      <c r="D8" s="177">
        <f t="shared" ca="1" si="0"/>
        <v>82.079271000000006</v>
      </c>
      <c r="E8" s="177">
        <f t="shared" ca="1" si="0"/>
        <v>4.6795090000000004</v>
      </c>
      <c r="F8" s="178">
        <f t="shared" ca="1" si="0"/>
        <v>0</v>
      </c>
      <c r="G8" s="179">
        <f t="shared" ca="1" si="1"/>
        <v>0</v>
      </c>
      <c r="H8" s="179">
        <f t="shared" ca="1" si="2"/>
        <v>180.72</v>
      </c>
      <c r="I8" s="180">
        <f t="shared" ca="1" si="5"/>
        <v>140</v>
      </c>
      <c r="J8" s="177">
        <f t="shared" ca="1" si="6"/>
        <v>34.840000000000003</v>
      </c>
      <c r="K8" s="177">
        <f t="shared" ca="1" si="7"/>
        <v>5.88</v>
      </c>
      <c r="L8" s="177">
        <f t="shared" ca="1" si="8"/>
        <v>0</v>
      </c>
      <c r="M8" s="178">
        <f t="shared" ca="1" si="9"/>
        <v>180.72</v>
      </c>
      <c r="N8" s="176">
        <f t="shared" ca="1" si="10"/>
        <v>140</v>
      </c>
      <c r="O8" s="177">
        <f t="shared" ca="1" si="11"/>
        <v>34.840000000000003</v>
      </c>
      <c r="P8" s="177">
        <f t="shared" ca="1" si="12"/>
        <v>5.88</v>
      </c>
      <c r="Q8" s="177">
        <f t="shared" ca="1" si="13"/>
        <v>0</v>
      </c>
      <c r="R8" s="178">
        <f t="shared" ca="1" si="14"/>
        <v>180.72</v>
      </c>
      <c r="W8" s="47"/>
      <c r="X8" s="47">
        <v>8</v>
      </c>
    </row>
    <row r="9" spans="1:24">
      <c r="A9" s="62" t="s">
        <v>51</v>
      </c>
      <c r="B9" s="171">
        <f t="shared" ca="1" si="3"/>
        <v>341.57</v>
      </c>
      <c r="C9" s="176">
        <f t="shared" ca="1" si="4"/>
        <v>254.81121999999996</v>
      </c>
      <c r="D9" s="177">
        <f t="shared" ca="1" si="0"/>
        <v>82.079271000000006</v>
      </c>
      <c r="E9" s="177">
        <f t="shared" ca="1" si="0"/>
        <v>4.6795090000000004</v>
      </c>
      <c r="F9" s="178">
        <f t="shared" ca="1" si="0"/>
        <v>0</v>
      </c>
      <c r="G9" s="179">
        <f t="shared" ca="1" si="1"/>
        <v>0</v>
      </c>
      <c r="H9" s="179">
        <f t="shared" ca="1" si="2"/>
        <v>180.72</v>
      </c>
      <c r="I9" s="180">
        <f t="shared" ca="1" si="5"/>
        <v>140</v>
      </c>
      <c r="J9" s="177">
        <f t="shared" ca="1" si="6"/>
        <v>34.840000000000003</v>
      </c>
      <c r="K9" s="177">
        <f t="shared" ca="1" si="7"/>
        <v>5.88</v>
      </c>
      <c r="L9" s="177">
        <f t="shared" ca="1" si="8"/>
        <v>0</v>
      </c>
      <c r="M9" s="178">
        <f t="shared" ca="1" si="9"/>
        <v>180.72</v>
      </c>
      <c r="N9" s="176">
        <f t="shared" ca="1" si="10"/>
        <v>140</v>
      </c>
      <c r="O9" s="177">
        <f t="shared" ca="1" si="11"/>
        <v>34.840000000000003</v>
      </c>
      <c r="P9" s="177">
        <f t="shared" ca="1" si="12"/>
        <v>5.88</v>
      </c>
      <c r="Q9" s="177">
        <f t="shared" ca="1" si="13"/>
        <v>0</v>
      </c>
      <c r="R9" s="178">
        <f t="shared" ca="1" si="14"/>
        <v>180.72</v>
      </c>
      <c r="W9" s="47"/>
      <c r="X9" s="47">
        <v>9</v>
      </c>
    </row>
    <row r="10" spans="1:24">
      <c r="A10" s="62" t="s">
        <v>52</v>
      </c>
      <c r="B10" s="171">
        <f t="shared" ca="1" si="3"/>
        <v>341.57</v>
      </c>
      <c r="C10" s="176">
        <f t="shared" ca="1" si="4"/>
        <v>254.81121999999996</v>
      </c>
      <c r="D10" s="177">
        <f t="shared" ca="1" si="0"/>
        <v>82.079271000000006</v>
      </c>
      <c r="E10" s="177">
        <f t="shared" ca="1" si="0"/>
        <v>4.6795090000000004</v>
      </c>
      <c r="F10" s="178">
        <f t="shared" ca="1" si="0"/>
        <v>0</v>
      </c>
      <c r="G10" s="179">
        <f t="shared" ca="1" si="1"/>
        <v>0</v>
      </c>
      <c r="H10" s="179">
        <f t="shared" ca="1" si="2"/>
        <v>180.72</v>
      </c>
      <c r="I10" s="180">
        <f t="shared" ca="1" si="5"/>
        <v>140</v>
      </c>
      <c r="J10" s="177">
        <f t="shared" ca="1" si="6"/>
        <v>34.840000000000003</v>
      </c>
      <c r="K10" s="177">
        <f t="shared" ca="1" si="7"/>
        <v>5.88</v>
      </c>
      <c r="L10" s="177">
        <f t="shared" ca="1" si="8"/>
        <v>0</v>
      </c>
      <c r="M10" s="178">
        <f t="shared" ca="1" si="9"/>
        <v>180.72</v>
      </c>
      <c r="N10" s="176">
        <f t="shared" ca="1" si="10"/>
        <v>140</v>
      </c>
      <c r="O10" s="177">
        <f t="shared" ca="1" si="11"/>
        <v>34.840000000000003</v>
      </c>
      <c r="P10" s="177">
        <f t="shared" ca="1" si="12"/>
        <v>5.88</v>
      </c>
      <c r="Q10" s="177">
        <f t="shared" ca="1" si="13"/>
        <v>0</v>
      </c>
      <c r="R10" s="178">
        <f t="shared" ca="1" si="14"/>
        <v>180.72</v>
      </c>
      <c r="W10" s="47"/>
      <c r="X10" s="47">
        <v>10</v>
      </c>
    </row>
    <row r="11" spans="1:24">
      <c r="A11" s="62" t="s">
        <v>53</v>
      </c>
      <c r="B11" s="171">
        <f t="shared" ca="1" si="3"/>
        <v>341.57</v>
      </c>
      <c r="C11" s="176">
        <f t="shared" ca="1" si="4"/>
        <v>254.81121999999996</v>
      </c>
      <c r="D11" s="177">
        <f t="shared" ca="1" si="0"/>
        <v>82.079271000000006</v>
      </c>
      <c r="E11" s="177">
        <f t="shared" ca="1" si="0"/>
        <v>4.6795090000000004</v>
      </c>
      <c r="F11" s="178">
        <f t="shared" ca="1" si="0"/>
        <v>0</v>
      </c>
      <c r="G11" s="179">
        <f t="shared" ca="1" si="1"/>
        <v>0</v>
      </c>
      <c r="H11" s="179">
        <f t="shared" ca="1" si="2"/>
        <v>180.72</v>
      </c>
      <c r="I11" s="180">
        <f t="shared" ca="1" si="5"/>
        <v>140</v>
      </c>
      <c r="J11" s="177">
        <f t="shared" ca="1" si="6"/>
        <v>34.840000000000003</v>
      </c>
      <c r="K11" s="177">
        <f t="shared" ca="1" si="7"/>
        <v>5.88</v>
      </c>
      <c r="L11" s="177">
        <f t="shared" ca="1" si="8"/>
        <v>0</v>
      </c>
      <c r="M11" s="178">
        <f t="shared" ca="1" si="9"/>
        <v>180.72</v>
      </c>
      <c r="N11" s="176">
        <f t="shared" ca="1" si="10"/>
        <v>140</v>
      </c>
      <c r="O11" s="177">
        <f t="shared" ca="1" si="11"/>
        <v>34.840000000000003</v>
      </c>
      <c r="P11" s="177">
        <f t="shared" ca="1" si="12"/>
        <v>5.88</v>
      </c>
      <c r="Q11" s="177">
        <f t="shared" ca="1" si="13"/>
        <v>0</v>
      </c>
      <c r="R11" s="178">
        <f t="shared" ca="1" si="14"/>
        <v>180.72</v>
      </c>
      <c r="W11" s="47"/>
      <c r="X11" s="47">
        <v>11</v>
      </c>
    </row>
    <row r="12" spans="1:24">
      <c r="A12" s="62" t="s">
        <v>54</v>
      </c>
      <c r="B12" s="171">
        <f t="shared" ca="1" si="3"/>
        <v>341.57</v>
      </c>
      <c r="C12" s="176">
        <f t="shared" ca="1" si="4"/>
        <v>254.81121999999996</v>
      </c>
      <c r="D12" s="177">
        <f t="shared" ca="1" si="0"/>
        <v>82.079271000000006</v>
      </c>
      <c r="E12" s="177">
        <f t="shared" ca="1" si="0"/>
        <v>4.6795090000000004</v>
      </c>
      <c r="F12" s="178">
        <f t="shared" ca="1" si="0"/>
        <v>0</v>
      </c>
      <c r="G12" s="179">
        <f t="shared" ca="1" si="1"/>
        <v>0</v>
      </c>
      <c r="H12" s="179">
        <f t="shared" ca="1" si="2"/>
        <v>180.72</v>
      </c>
      <c r="I12" s="180">
        <f t="shared" ca="1" si="5"/>
        <v>140</v>
      </c>
      <c r="J12" s="177">
        <f t="shared" ca="1" si="6"/>
        <v>34.840000000000003</v>
      </c>
      <c r="K12" s="177">
        <f t="shared" ca="1" si="7"/>
        <v>5.88</v>
      </c>
      <c r="L12" s="177">
        <f t="shared" ca="1" si="8"/>
        <v>0</v>
      </c>
      <c r="M12" s="178">
        <f t="shared" ca="1" si="9"/>
        <v>180.72</v>
      </c>
      <c r="N12" s="176">
        <f t="shared" ca="1" si="10"/>
        <v>140</v>
      </c>
      <c r="O12" s="177">
        <f t="shared" ca="1" si="11"/>
        <v>34.840000000000003</v>
      </c>
      <c r="P12" s="177">
        <f t="shared" ca="1" si="12"/>
        <v>5.88</v>
      </c>
      <c r="Q12" s="177">
        <f t="shared" ca="1" si="13"/>
        <v>0</v>
      </c>
      <c r="R12" s="178">
        <f t="shared" ca="1" si="14"/>
        <v>180.72</v>
      </c>
      <c r="W12" s="47"/>
      <c r="X12" s="47">
        <v>12</v>
      </c>
    </row>
    <row r="13" spans="1:24">
      <c r="A13" s="62" t="s">
        <v>55</v>
      </c>
      <c r="B13" s="171">
        <f t="shared" ca="1" si="3"/>
        <v>341.57</v>
      </c>
      <c r="C13" s="176">
        <f t="shared" ca="1" si="4"/>
        <v>254.81121999999996</v>
      </c>
      <c r="D13" s="177">
        <f t="shared" ca="1" si="0"/>
        <v>82.079271000000006</v>
      </c>
      <c r="E13" s="177">
        <f t="shared" ca="1" si="0"/>
        <v>4.6795090000000004</v>
      </c>
      <c r="F13" s="178">
        <f t="shared" ca="1" si="0"/>
        <v>0</v>
      </c>
      <c r="G13" s="179">
        <f t="shared" ca="1" si="1"/>
        <v>0</v>
      </c>
      <c r="H13" s="179">
        <f t="shared" ca="1" si="2"/>
        <v>180.72</v>
      </c>
      <c r="I13" s="180">
        <f t="shared" ca="1" si="5"/>
        <v>140</v>
      </c>
      <c r="J13" s="177">
        <f t="shared" ca="1" si="6"/>
        <v>34.840000000000003</v>
      </c>
      <c r="K13" s="177">
        <f t="shared" ca="1" si="7"/>
        <v>5.88</v>
      </c>
      <c r="L13" s="177">
        <f t="shared" ca="1" si="8"/>
        <v>0</v>
      </c>
      <c r="M13" s="178">
        <f t="shared" ca="1" si="9"/>
        <v>180.72</v>
      </c>
      <c r="N13" s="176">
        <f t="shared" ca="1" si="10"/>
        <v>140</v>
      </c>
      <c r="O13" s="177">
        <f t="shared" ca="1" si="11"/>
        <v>34.840000000000003</v>
      </c>
      <c r="P13" s="177">
        <f t="shared" ca="1" si="12"/>
        <v>5.88</v>
      </c>
      <c r="Q13" s="177">
        <f t="shared" ca="1" si="13"/>
        <v>0</v>
      </c>
      <c r="R13" s="178">
        <f t="shared" ca="1" si="14"/>
        <v>180.72</v>
      </c>
      <c r="W13" s="47"/>
      <c r="X13" s="47">
        <v>13</v>
      </c>
    </row>
    <row r="14" spans="1:24">
      <c r="A14" s="62" t="s">
        <v>56</v>
      </c>
      <c r="B14" s="171">
        <f t="shared" ca="1" si="3"/>
        <v>341.57</v>
      </c>
      <c r="C14" s="176">
        <f t="shared" ca="1" si="4"/>
        <v>254.81121999999996</v>
      </c>
      <c r="D14" s="177">
        <f t="shared" ca="1" si="0"/>
        <v>82.079271000000006</v>
      </c>
      <c r="E14" s="177">
        <f t="shared" ca="1" si="0"/>
        <v>4.6795090000000004</v>
      </c>
      <c r="F14" s="178">
        <f t="shared" ca="1" si="0"/>
        <v>0</v>
      </c>
      <c r="G14" s="179">
        <f t="shared" ca="1" si="1"/>
        <v>0</v>
      </c>
      <c r="H14" s="179">
        <f t="shared" ca="1" si="2"/>
        <v>180.72</v>
      </c>
      <c r="I14" s="180">
        <f t="shared" ca="1" si="5"/>
        <v>140</v>
      </c>
      <c r="J14" s="177">
        <f t="shared" ca="1" si="6"/>
        <v>34.840000000000003</v>
      </c>
      <c r="K14" s="177">
        <f t="shared" ca="1" si="7"/>
        <v>5.88</v>
      </c>
      <c r="L14" s="177">
        <f t="shared" ca="1" si="8"/>
        <v>0</v>
      </c>
      <c r="M14" s="178">
        <f t="shared" ca="1" si="9"/>
        <v>180.72</v>
      </c>
      <c r="N14" s="176">
        <f t="shared" ca="1" si="10"/>
        <v>140</v>
      </c>
      <c r="O14" s="177">
        <f t="shared" ca="1" si="11"/>
        <v>34.840000000000003</v>
      </c>
      <c r="P14" s="177">
        <f t="shared" ca="1" si="12"/>
        <v>5.88</v>
      </c>
      <c r="Q14" s="177">
        <f t="shared" ca="1" si="13"/>
        <v>0</v>
      </c>
      <c r="R14" s="178">
        <f t="shared" ca="1" si="14"/>
        <v>180.72</v>
      </c>
      <c r="W14" s="47"/>
      <c r="X14" s="47">
        <v>14</v>
      </c>
    </row>
    <row r="15" spans="1:24">
      <c r="A15" s="62" t="s">
        <v>57</v>
      </c>
      <c r="B15" s="171">
        <f t="shared" ca="1" si="3"/>
        <v>341.57</v>
      </c>
      <c r="C15" s="176">
        <f t="shared" ca="1" si="4"/>
        <v>254.81121999999996</v>
      </c>
      <c r="D15" s="177">
        <f t="shared" ca="1" si="0"/>
        <v>82.079271000000006</v>
      </c>
      <c r="E15" s="177">
        <f t="shared" ca="1" si="0"/>
        <v>4.6795090000000004</v>
      </c>
      <c r="F15" s="178">
        <f t="shared" ca="1" si="0"/>
        <v>0</v>
      </c>
      <c r="G15" s="179">
        <f t="shared" ca="1" si="1"/>
        <v>0</v>
      </c>
      <c r="H15" s="179">
        <f t="shared" ca="1" si="2"/>
        <v>180.72</v>
      </c>
      <c r="I15" s="180">
        <f t="shared" ca="1" si="5"/>
        <v>140</v>
      </c>
      <c r="J15" s="177">
        <f t="shared" ca="1" si="6"/>
        <v>36</v>
      </c>
      <c r="K15" s="177">
        <f t="shared" ca="1" si="7"/>
        <v>4.72</v>
      </c>
      <c r="L15" s="177">
        <f t="shared" ca="1" si="8"/>
        <v>0</v>
      </c>
      <c r="M15" s="178">
        <f t="shared" ca="1" si="9"/>
        <v>180.72</v>
      </c>
      <c r="N15" s="176">
        <f t="shared" ca="1" si="10"/>
        <v>140</v>
      </c>
      <c r="O15" s="177">
        <f t="shared" ca="1" si="11"/>
        <v>36</v>
      </c>
      <c r="P15" s="177">
        <f t="shared" ca="1" si="12"/>
        <v>4.72</v>
      </c>
      <c r="Q15" s="177">
        <f t="shared" ca="1" si="13"/>
        <v>0</v>
      </c>
      <c r="R15" s="178">
        <f t="shared" ca="1" si="14"/>
        <v>180.72</v>
      </c>
      <c r="W15" s="47"/>
      <c r="X15" s="47">
        <v>15</v>
      </c>
    </row>
    <row r="16" spans="1:24">
      <c r="A16" s="62" t="s">
        <v>58</v>
      </c>
      <c r="B16" s="171">
        <f t="shared" ca="1" si="3"/>
        <v>341.57</v>
      </c>
      <c r="C16" s="176">
        <f t="shared" ca="1" si="4"/>
        <v>254.81121999999996</v>
      </c>
      <c r="D16" s="177">
        <f t="shared" ca="1" si="0"/>
        <v>82.079271000000006</v>
      </c>
      <c r="E16" s="177">
        <f t="shared" ca="1" si="0"/>
        <v>4.6795090000000004</v>
      </c>
      <c r="F16" s="178">
        <f t="shared" ca="1" si="0"/>
        <v>0</v>
      </c>
      <c r="G16" s="179">
        <f t="shared" ca="1" si="1"/>
        <v>0</v>
      </c>
      <c r="H16" s="179">
        <f t="shared" ca="1" si="2"/>
        <v>180.72</v>
      </c>
      <c r="I16" s="180">
        <f t="shared" ca="1" si="5"/>
        <v>140</v>
      </c>
      <c r="J16" s="177">
        <f t="shared" ca="1" si="6"/>
        <v>36</v>
      </c>
      <c r="K16" s="177">
        <f t="shared" ca="1" si="7"/>
        <v>4.72</v>
      </c>
      <c r="L16" s="177">
        <f t="shared" ca="1" si="8"/>
        <v>0</v>
      </c>
      <c r="M16" s="178">
        <f t="shared" ca="1" si="9"/>
        <v>180.72</v>
      </c>
      <c r="N16" s="176">
        <f t="shared" ca="1" si="10"/>
        <v>140</v>
      </c>
      <c r="O16" s="177">
        <f t="shared" ca="1" si="11"/>
        <v>36</v>
      </c>
      <c r="P16" s="177">
        <f t="shared" ca="1" si="12"/>
        <v>4.72</v>
      </c>
      <c r="Q16" s="177">
        <f t="shared" ca="1" si="13"/>
        <v>0</v>
      </c>
      <c r="R16" s="178">
        <f t="shared" ca="1" si="14"/>
        <v>180.72</v>
      </c>
      <c r="W16" s="47"/>
      <c r="X16" s="47">
        <v>16</v>
      </c>
    </row>
    <row r="17" spans="1:24">
      <c r="A17" s="62" t="s">
        <v>59</v>
      </c>
      <c r="B17" s="171">
        <f t="shared" ca="1" si="3"/>
        <v>341.57</v>
      </c>
      <c r="C17" s="176">
        <f t="shared" ca="1" si="4"/>
        <v>254.81121999999996</v>
      </c>
      <c r="D17" s="177">
        <f t="shared" ca="1" si="0"/>
        <v>82.079271000000006</v>
      </c>
      <c r="E17" s="177">
        <f t="shared" ca="1" si="0"/>
        <v>4.6795090000000004</v>
      </c>
      <c r="F17" s="178">
        <f t="shared" ca="1" si="0"/>
        <v>0</v>
      </c>
      <c r="G17" s="179">
        <f t="shared" ca="1" si="1"/>
        <v>0</v>
      </c>
      <c r="H17" s="179">
        <f t="shared" ca="1" si="2"/>
        <v>180.72</v>
      </c>
      <c r="I17" s="180">
        <f t="shared" ca="1" si="5"/>
        <v>140</v>
      </c>
      <c r="J17" s="177">
        <f t="shared" ca="1" si="6"/>
        <v>36</v>
      </c>
      <c r="K17" s="177">
        <f t="shared" ca="1" si="7"/>
        <v>4.72</v>
      </c>
      <c r="L17" s="177">
        <f t="shared" ca="1" si="8"/>
        <v>0</v>
      </c>
      <c r="M17" s="178">
        <f t="shared" ca="1" si="9"/>
        <v>180.72</v>
      </c>
      <c r="N17" s="176">
        <f t="shared" ca="1" si="10"/>
        <v>140</v>
      </c>
      <c r="O17" s="177">
        <f t="shared" ca="1" si="11"/>
        <v>36</v>
      </c>
      <c r="P17" s="177">
        <f t="shared" ca="1" si="12"/>
        <v>4.72</v>
      </c>
      <c r="Q17" s="177">
        <f t="shared" ca="1" si="13"/>
        <v>0</v>
      </c>
      <c r="R17" s="178">
        <f t="shared" ca="1" si="14"/>
        <v>180.72</v>
      </c>
      <c r="W17" s="47"/>
      <c r="X17" s="47">
        <v>17</v>
      </c>
    </row>
    <row r="18" spans="1:24">
      <c r="A18" s="62" t="s">
        <v>60</v>
      </c>
      <c r="B18" s="171">
        <f t="shared" ca="1" si="3"/>
        <v>341.57</v>
      </c>
      <c r="C18" s="176">
        <f t="shared" ca="1" si="4"/>
        <v>254.81121999999996</v>
      </c>
      <c r="D18" s="177">
        <f t="shared" ca="1" si="0"/>
        <v>82.079271000000006</v>
      </c>
      <c r="E18" s="177">
        <f t="shared" ca="1" si="0"/>
        <v>4.6795090000000004</v>
      </c>
      <c r="F18" s="178">
        <f t="shared" ca="1" si="0"/>
        <v>0</v>
      </c>
      <c r="G18" s="179">
        <f t="shared" ca="1" si="1"/>
        <v>0</v>
      </c>
      <c r="H18" s="179">
        <f t="shared" ca="1" si="2"/>
        <v>180.72</v>
      </c>
      <c r="I18" s="180">
        <f t="shared" ca="1" si="5"/>
        <v>140</v>
      </c>
      <c r="J18" s="177">
        <f t="shared" ca="1" si="6"/>
        <v>36</v>
      </c>
      <c r="K18" s="177">
        <f t="shared" ca="1" si="7"/>
        <v>4.72</v>
      </c>
      <c r="L18" s="177">
        <f t="shared" ca="1" si="8"/>
        <v>0</v>
      </c>
      <c r="M18" s="178">
        <f t="shared" ca="1" si="9"/>
        <v>180.72</v>
      </c>
      <c r="N18" s="176">
        <f t="shared" ca="1" si="10"/>
        <v>140</v>
      </c>
      <c r="O18" s="177">
        <f t="shared" ca="1" si="11"/>
        <v>36</v>
      </c>
      <c r="P18" s="177">
        <f t="shared" ca="1" si="12"/>
        <v>4.72</v>
      </c>
      <c r="Q18" s="177">
        <f t="shared" ca="1" si="13"/>
        <v>0</v>
      </c>
      <c r="R18" s="178">
        <f t="shared" ca="1" si="14"/>
        <v>180.72</v>
      </c>
      <c r="W18" s="47"/>
      <c r="X18" s="47">
        <v>18</v>
      </c>
    </row>
    <row r="19" spans="1:24">
      <c r="A19" s="62" t="s">
        <v>61</v>
      </c>
      <c r="B19" s="171">
        <f t="shared" ca="1" si="3"/>
        <v>341.57</v>
      </c>
      <c r="C19" s="176">
        <f t="shared" ca="1" si="4"/>
        <v>254.81121999999996</v>
      </c>
      <c r="D19" s="177">
        <f t="shared" ca="1" si="4"/>
        <v>82.079271000000006</v>
      </c>
      <c r="E19" s="177">
        <f t="shared" ca="1" si="4"/>
        <v>4.6795090000000004</v>
      </c>
      <c r="F19" s="178">
        <f t="shared" ca="1" si="4"/>
        <v>0</v>
      </c>
      <c r="G19" s="179">
        <f t="shared" ca="1" si="1"/>
        <v>0</v>
      </c>
      <c r="H19" s="179">
        <f t="shared" ca="1" si="2"/>
        <v>180.72</v>
      </c>
      <c r="I19" s="180">
        <f t="shared" ca="1" si="5"/>
        <v>140</v>
      </c>
      <c r="J19" s="177">
        <f t="shared" ca="1" si="6"/>
        <v>36</v>
      </c>
      <c r="K19" s="177">
        <f t="shared" ca="1" si="7"/>
        <v>4.72</v>
      </c>
      <c r="L19" s="177">
        <f t="shared" ca="1" si="8"/>
        <v>0</v>
      </c>
      <c r="M19" s="178">
        <f t="shared" ca="1" si="9"/>
        <v>180.72</v>
      </c>
      <c r="N19" s="176">
        <f t="shared" ca="1" si="10"/>
        <v>140</v>
      </c>
      <c r="O19" s="177">
        <f t="shared" ca="1" si="11"/>
        <v>36</v>
      </c>
      <c r="P19" s="177">
        <f t="shared" ca="1" si="12"/>
        <v>4.72</v>
      </c>
      <c r="Q19" s="177">
        <f t="shared" ca="1" si="13"/>
        <v>0</v>
      </c>
      <c r="R19" s="178">
        <f t="shared" ca="1" si="14"/>
        <v>180.72</v>
      </c>
      <c r="W19" s="47"/>
      <c r="X19" s="47">
        <v>19</v>
      </c>
    </row>
    <row r="20" spans="1:24">
      <c r="A20" s="62" t="s">
        <v>62</v>
      </c>
      <c r="B20" s="171">
        <f t="shared" ca="1" si="3"/>
        <v>341.57</v>
      </c>
      <c r="C20" s="176">
        <f t="shared" ca="1" si="4"/>
        <v>254.81121999999996</v>
      </c>
      <c r="D20" s="177">
        <f t="shared" ca="1" si="4"/>
        <v>82.079271000000006</v>
      </c>
      <c r="E20" s="177">
        <f t="shared" ca="1" si="4"/>
        <v>4.6795090000000004</v>
      </c>
      <c r="F20" s="178">
        <f t="shared" ca="1" si="4"/>
        <v>0</v>
      </c>
      <c r="G20" s="179">
        <f t="shared" ca="1" si="1"/>
        <v>0</v>
      </c>
      <c r="H20" s="179">
        <f t="shared" ca="1" si="2"/>
        <v>180.72</v>
      </c>
      <c r="I20" s="180">
        <f t="shared" ca="1" si="5"/>
        <v>140</v>
      </c>
      <c r="J20" s="177">
        <f t="shared" ca="1" si="6"/>
        <v>36</v>
      </c>
      <c r="K20" s="177">
        <f t="shared" ca="1" si="7"/>
        <v>4.72</v>
      </c>
      <c r="L20" s="177">
        <f t="shared" ca="1" si="8"/>
        <v>0</v>
      </c>
      <c r="M20" s="178">
        <f t="shared" ca="1" si="9"/>
        <v>180.72</v>
      </c>
      <c r="N20" s="176">
        <f t="shared" ca="1" si="10"/>
        <v>140</v>
      </c>
      <c r="O20" s="177">
        <f t="shared" ca="1" si="11"/>
        <v>36</v>
      </c>
      <c r="P20" s="177">
        <f t="shared" ca="1" si="12"/>
        <v>4.72</v>
      </c>
      <c r="Q20" s="177">
        <f t="shared" ca="1" si="13"/>
        <v>0</v>
      </c>
      <c r="R20" s="178">
        <f t="shared" ca="1" si="14"/>
        <v>180.72</v>
      </c>
      <c r="W20" s="47"/>
      <c r="X20" s="47">
        <v>20</v>
      </c>
    </row>
    <row r="21" spans="1:24">
      <c r="A21" s="62" t="s">
        <v>63</v>
      </c>
      <c r="B21" s="171">
        <f t="shared" ca="1" si="3"/>
        <v>341.57</v>
      </c>
      <c r="C21" s="176">
        <f t="shared" ca="1" si="4"/>
        <v>254.81121999999996</v>
      </c>
      <c r="D21" s="177">
        <f t="shared" ca="1" si="4"/>
        <v>82.079271000000006</v>
      </c>
      <c r="E21" s="177">
        <f t="shared" ca="1" si="4"/>
        <v>4.6795090000000004</v>
      </c>
      <c r="F21" s="178">
        <f t="shared" ca="1" si="4"/>
        <v>0</v>
      </c>
      <c r="G21" s="179">
        <f t="shared" ca="1" si="1"/>
        <v>0</v>
      </c>
      <c r="H21" s="179">
        <f t="shared" ca="1" si="2"/>
        <v>180.72</v>
      </c>
      <c r="I21" s="180">
        <f t="shared" ca="1" si="5"/>
        <v>140</v>
      </c>
      <c r="J21" s="177">
        <f t="shared" ca="1" si="6"/>
        <v>36</v>
      </c>
      <c r="K21" s="177">
        <f t="shared" ca="1" si="7"/>
        <v>4.72</v>
      </c>
      <c r="L21" s="177">
        <f t="shared" ca="1" si="8"/>
        <v>0</v>
      </c>
      <c r="M21" s="178">
        <f t="shared" ca="1" si="9"/>
        <v>180.72</v>
      </c>
      <c r="N21" s="176">
        <f t="shared" ca="1" si="10"/>
        <v>140</v>
      </c>
      <c r="O21" s="177">
        <f t="shared" ca="1" si="11"/>
        <v>36</v>
      </c>
      <c r="P21" s="177">
        <f t="shared" ca="1" si="12"/>
        <v>4.72</v>
      </c>
      <c r="Q21" s="177">
        <f t="shared" ca="1" si="13"/>
        <v>0</v>
      </c>
      <c r="R21" s="178">
        <f t="shared" ca="1" si="14"/>
        <v>180.72</v>
      </c>
      <c r="W21" s="47"/>
      <c r="X21" s="47">
        <v>21</v>
      </c>
    </row>
    <row r="22" spans="1:24">
      <c r="A22" s="62" t="s">
        <v>64</v>
      </c>
      <c r="B22" s="171">
        <f t="shared" ca="1" si="3"/>
        <v>341.57</v>
      </c>
      <c r="C22" s="176">
        <f t="shared" ca="1" si="4"/>
        <v>254.81121999999996</v>
      </c>
      <c r="D22" s="177">
        <f t="shared" ca="1" si="4"/>
        <v>82.079271000000006</v>
      </c>
      <c r="E22" s="177">
        <f t="shared" ca="1" si="4"/>
        <v>4.6795090000000004</v>
      </c>
      <c r="F22" s="178">
        <f t="shared" ca="1" si="4"/>
        <v>0</v>
      </c>
      <c r="G22" s="179">
        <f t="shared" ca="1" si="1"/>
        <v>0</v>
      </c>
      <c r="H22" s="179">
        <f t="shared" ca="1" si="2"/>
        <v>180.72</v>
      </c>
      <c r="I22" s="180">
        <f t="shared" ca="1" si="5"/>
        <v>140</v>
      </c>
      <c r="J22" s="177">
        <f t="shared" ca="1" si="6"/>
        <v>36</v>
      </c>
      <c r="K22" s="177">
        <f t="shared" ca="1" si="7"/>
        <v>4.72</v>
      </c>
      <c r="L22" s="177">
        <f t="shared" ca="1" si="8"/>
        <v>0</v>
      </c>
      <c r="M22" s="178">
        <f t="shared" ca="1" si="9"/>
        <v>180.72</v>
      </c>
      <c r="N22" s="176">
        <f t="shared" ca="1" si="10"/>
        <v>140</v>
      </c>
      <c r="O22" s="177">
        <f t="shared" ca="1" si="11"/>
        <v>36</v>
      </c>
      <c r="P22" s="177">
        <f t="shared" ca="1" si="12"/>
        <v>4.72</v>
      </c>
      <c r="Q22" s="177">
        <f t="shared" ca="1" si="13"/>
        <v>0</v>
      </c>
      <c r="R22" s="178">
        <f t="shared" ca="1" si="14"/>
        <v>180.72</v>
      </c>
      <c r="W22" s="47"/>
      <c r="X22" s="47">
        <v>22</v>
      </c>
    </row>
    <row r="23" spans="1:24">
      <c r="A23" s="62" t="s">
        <v>65</v>
      </c>
      <c r="B23" s="171">
        <f t="shared" ca="1" si="3"/>
        <v>341.57</v>
      </c>
      <c r="C23" s="176">
        <f t="shared" ca="1" si="4"/>
        <v>254.81121999999996</v>
      </c>
      <c r="D23" s="177">
        <f t="shared" ca="1" si="4"/>
        <v>82.079271000000006</v>
      </c>
      <c r="E23" s="177">
        <f t="shared" ca="1" si="4"/>
        <v>4.6795090000000004</v>
      </c>
      <c r="F23" s="178">
        <f t="shared" ca="1" si="4"/>
        <v>0</v>
      </c>
      <c r="G23" s="179">
        <f t="shared" ca="1" si="1"/>
        <v>0</v>
      </c>
      <c r="H23" s="179">
        <f t="shared" ca="1" si="2"/>
        <v>191.44</v>
      </c>
      <c r="I23" s="180">
        <f t="shared" ca="1" si="5"/>
        <v>168.35</v>
      </c>
      <c r="J23" s="177">
        <f t="shared" ca="1" si="6"/>
        <v>20.2</v>
      </c>
      <c r="K23" s="177">
        <f t="shared" ca="1" si="7"/>
        <v>2.89</v>
      </c>
      <c r="L23" s="177">
        <f t="shared" ca="1" si="8"/>
        <v>0</v>
      </c>
      <c r="M23" s="178">
        <f t="shared" ca="1" si="9"/>
        <v>191.43999999999997</v>
      </c>
      <c r="N23" s="176">
        <f t="shared" ca="1" si="10"/>
        <v>168.35000000000002</v>
      </c>
      <c r="O23" s="177">
        <f t="shared" ca="1" si="11"/>
        <v>20.200000000000003</v>
      </c>
      <c r="P23" s="177">
        <f t="shared" ca="1" si="12"/>
        <v>2.8900000000000006</v>
      </c>
      <c r="Q23" s="177">
        <f t="shared" ca="1" si="13"/>
        <v>0</v>
      </c>
      <c r="R23" s="178">
        <f t="shared" ca="1" si="14"/>
        <v>191.44</v>
      </c>
      <c r="W23" s="47"/>
      <c r="X23" s="47">
        <v>23</v>
      </c>
    </row>
    <row r="24" spans="1:24">
      <c r="A24" s="62" t="s">
        <v>66</v>
      </c>
      <c r="B24" s="171">
        <f t="shared" ca="1" si="3"/>
        <v>341.57</v>
      </c>
      <c r="C24" s="176">
        <f t="shared" ca="1" si="4"/>
        <v>254.81121999999996</v>
      </c>
      <c r="D24" s="177">
        <f t="shared" ca="1" si="4"/>
        <v>82.079271000000006</v>
      </c>
      <c r="E24" s="177">
        <f t="shared" ca="1" si="4"/>
        <v>4.6795090000000004</v>
      </c>
      <c r="F24" s="178">
        <f t="shared" ca="1" si="4"/>
        <v>0</v>
      </c>
      <c r="G24" s="179">
        <f t="shared" ca="1" si="1"/>
        <v>0</v>
      </c>
      <c r="H24" s="179">
        <f t="shared" ca="1" si="2"/>
        <v>215.49</v>
      </c>
      <c r="I24" s="180">
        <f t="shared" ca="1" si="5"/>
        <v>192.4</v>
      </c>
      <c r="J24" s="177">
        <f t="shared" ca="1" si="6"/>
        <v>20.2</v>
      </c>
      <c r="K24" s="177">
        <f t="shared" ca="1" si="7"/>
        <v>2.89</v>
      </c>
      <c r="L24" s="177">
        <f t="shared" ca="1" si="8"/>
        <v>0</v>
      </c>
      <c r="M24" s="178">
        <f t="shared" ca="1" si="9"/>
        <v>215.48999999999998</v>
      </c>
      <c r="N24" s="176">
        <f t="shared" ca="1" si="10"/>
        <v>192.40000000000003</v>
      </c>
      <c r="O24" s="177">
        <f t="shared" ca="1" si="11"/>
        <v>20.200000000000003</v>
      </c>
      <c r="P24" s="177">
        <f t="shared" ca="1" si="12"/>
        <v>2.8900000000000006</v>
      </c>
      <c r="Q24" s="177">
        <f t="shared" ca="1" si="13"/>
        <v>0</v>
      </c>
      <c r="R24" s="178">
        <f t="shared" ca="1" si="14"/>
        <v>215.49</v>
      </c>
      <c r="W24" s="47"/>
      <c r="X24" s="47">
        <v>24</v>
      </c>
    </row>
    <row r="25" spans="1:24">
      <c r="A25" s="62" t="s">
        <v>67</v>
      </c>
      <c r="B25" s="171">
        <f t="shared" ca="1" si="3"/>
        <v>341.57</v>
      </c>
      <c r="C25" s="176">
        <f t="shared" ca="1" si="4"/>
        <v>254.81121999999996</v>
      </c>
      <c r="D25" s="177">
        <f t="shared" ca="1" si="4"/>
        <v>82.079271000000006</v>
      </c>
      <c r="E25" s="177">
        <f t="shared" ca="1" si="4"/>
        <v>4.6795090000000004</v>
      </c>
      <c r="F25" s="178">
        <f t="shared" ca="1" si="4"/>
        <v>0</v>
      </c>
      <c r="G25" s="179">
        <f t="shared" ca="1" si="1"/>
        <v>0</v>
      </c>
      <c r="H25" s="179">
        <f t="shared" ca="1" si="2"/>
        <v>239.54</v>
      </c>
      <c r="I25" s="180">
        <f t="shared" ca="1" si="5"/>
        <v>216.45</v>
      </c>
      <c r="J25" s="177">
        <f t="shared" ca="1" si="6"/>
        <v>20.2</v>
      </c>
      <c r="K25" s="177">
        <f t="shared" ca="1" si="7"/>
        <v>2.89</v>
      </c>
      <c r="L25" s="177">
        <f t="shared" ca="1" si="8"/>
        <v>0</v>
      </c>
      <c r="M25" s="178">
        <f t="shared" ca="1" si="9"/>
        <v>239.53999999999996</v>
      </c>
      <c r="N25" s="176">
        <f t="shared" ca="1" si="10"/>
        <v>216.45000000000002</v>
      </c>
      <c r="O25" s="177">
        <f t="shared" ca="1" si="11"/>
        <v>20.200000000000003</v>
      </c>
      <c r="P25" s="177">
        <f t="shared" ca="1" si="12"/>
        <v>2.8900000000000006</v>
      </c>
      <c r="Q25" s="177">
        <f t="shared" ca="1" si="13"/>
        <v>0</v>
      </c>
      <c r="R25" s="178">
        <f t="shared" ca="1" si="14"/>
        <v>239.54000000000002</v>
      </c>
      <c r="W25" s="47"/>
      <c r="X25" s="47">
        <v>25</v>
      </c>
    </row>
    <row r="26" spans="1:24">
      <c r="A26" s="62" t="s">
        <v>68</v>
      </c>
      <c r="B26" s="171">
        <f t="shared" ca="1" si="3"/>
        <v>341.57</v>
      </c>
      <c r="C26" s="176">
        <f t="shared" ca="1" si="4"/>
        <v>254.81121999999996</v>
      </c>
      <c r="D26" s="177">
        <f t="shared" ca="1" si="4"/>
        <v>82.079271000000006</v>
      </c>
      <c r="E26" s="177">
        <f t="shared" ca="1" si="4"/>
        <v>4.6795090000000004</v>
      </c>
      <c r="F26" s="178">
        <f t="shared" ca="1" si="4"/>
        <v>0</v>
      </c>
      <c r="G26" s="179">
        <f t="shared" ca="1" si="1"/>
        <v>0</v>
      </c>
      <c r="H26" s="179">
        <f t="shared" ca="1" si="2"/>
        <v>297.26</v>
      </c>
      <c r="I26" s="180">
        <f t="shared" ca="1" si="5"/>
        <v>274.17</v>
      </c>
      <c r="J26" s="177">
        <f t="shared" ca="1" si="6"/>
        <v>20.2</v>
      </c>
      <c r="K26" s="177">
        <f t="shared" ca="1" si="7"/>
        <v>2.89</v>
      </c>
      <c r="L26" s="177">
        <f t="shared" ca="1" si="8"/>
        <v>0</v>
      </c>
      <c r="M26" s="178">
        <f t="shared" ca="1" si="9"/>
        <v>297.26</v>
      </c>
      <c r="N26" s="176">
        <f t="shared" ca="1" si="10"/>
        <v>274.17</v>
      </c>
      <c r="O26" s="177">
        <f t="shared" ca="1" si="11"/>
        <v>20.2</v>
      </c>
      <c r="P26" s="177">
        <f t="shared" ca="1" si="12"/>
        <v>2.89</v>
      </c>
      <c r="Q26" s="177">
        <f t="shared" ca="1" si="13"/>
        <v>0</v>
      </c>
      <c r="R26" s="178">
        <f t="shared" ca="1" si="14"/>
        <v>297.26</v>
      </c>
      <c r="W26" s="47"/>
      <c r="X26" s="47">
        <v>26</v>
      </c>
    </row>
    <row r="27" spans="1:24">
      <c r="A27" s="62" t="s">
        <v>69</v>
      </c>
      <c r="B27" s="171">
        <f t="shared" ca="1" si="3"/>
        <v>341.57</v>
      </c>
      <c r="C27" s="176">
        <f t="shared" ca="1" si="4"/>
        <v>254.81121999999996</v>
      </c>
      <c r="D27" s="177">
        <f t="shared" ca="1" si="4"/>
        <v>82.079271000000006</v>
      </c>
      <c r="E27" s="177">
        <f t="shared" ca="1" si="4"/>
        <v>4.6795090000000004</v>
      </c>
      <c r="F27" s="178">
        <f t="shared" ca="1" si="4"/>
        <v>0</v>
      </c>
      <c r="G27" s="179">
        <f t="shared" ca="1" si="1"/>
        <v>0</v>
      </c>
      <c r="H27" s="179">
        <f t="shared" ca="1" si="2"/>
        <v>296.81</v>
      </c>
      <c r="I27" s="180">
        <f t="shared" ca="1" si="5"/>
        <v>253.95</v>
      </c>
      <c r="J27" s="177">
        <f t="shared" ca="1" si="6"/>
        <v>39.869999999999997</v>
      </c>
      <c r="K27" s="177">
        <f t="shared" ca="1" si="7"/>
        <v>2.99</v>
      </c>
      <c r="L27" s="177">
        <f t="shared" ca="1" si="8"/>
        <v>0</v>
      </c>
      <c r="M27" s="178">
        <f t="shared" ca="1" si="9"/>
        <v>296.81</v>
      </c>
      <c r="N27" s="176">
        <f t="shared" ca="1" si="10"/>
        <v>253.95</v>
      </c>
      <c r="O27" s="177">
        <f t="shared" ca="1" si="11"/>
        <v>39.869999999999997</v>
      </c>
      <c r="P27" s="177">
        <f t="shared" ca="1" si="12"/>
        <v>2.99</v>
      </c>
      <c r="Q27" s="177">
        <f t="shared" ca="1" si="13"/>
        <v>0</v>
      </c>
      <c r="R27" s="178">
        <f t="shared" ca="1" si="14"/>
        <v>296.81</v>
      </c>
      <c r="W27" s="47"/>
      <c r="X27" s="47">
        <v>27</v>
      </c>
    </row>
    <row r="28" spans="1:24">
      <c r="A28" s="62" t="s">
        <v>70</v>
      </c>
      <c r="B28" s="171">
        <f t="shared" ca="1" si="3"/>
        <v>341.57</v>
      </c>
      <c r="C28" s="176">
        <f t="shared" ca="1" si="4"/>
        <v>254.81121999999996</v>
      </c>
      <c r="D28" s="177">
        <f t="shared" ca="1" si="4"/>
        <v>82.079271000000006</v>
      </c>
      <c r="E28" s="177">
        <f t="shared" ca="1" si="4"/>
        <v>4.6795090000000004</v>
      </c>
      <c r="F28" s="178">
        <f t="shared" ca="1" si="4"/>
        <v>0</v>
      </c>
      <c r="G28" s="179">
        <f t="shared" ca="1" si="1"/>
        <v>0</v>
      </c>
      <c r="H28" s="179">
        <f t="shared" ca="1" si="2"/>
        <v>268.22000000000003</v>
      </c>
      <c r="I28" s="180">
        <f t="shared" ca="1" si="5"/>
        <v>245.13</v>
      </c>
      <c r="J28" s="177">
        <f t="shared" ca="1" si="6"/>
        <v>20.2</v>
      </c>
      <c r="K28" s="177">
        <f t="shared" ca="1" si="7"/>
        <v>2.89</v>
      </c>
      <c r="L28" s="177">
        <f t="shared" ca="1" si="8"/>
        <v>0</v>
      </c>
      <c r="M28" s="178">
        <f t="shared" ca="1" si="9"/>
        <v>268.21999999999997</v>
      </c>
      <c r="N28" s="176">
        <f t="shared" ca="1" si="10"/>
        <v>245.13000000000005</v>
      </c>
      <c r="O28" s="177">
        <f t="shared" ca="1" si="11"/>
        <v>20.200000000000003</v>
      </c>
      <c r="P28" s="177">
        <f t="shared" ca="1" si="12"/>
        <v>2.8900000000000006</v>
      </c>
      <c r="Q28" s="177">
        <f t="shared" ca="1" si="13"/>
        <v>0</v>
      </c>
      <c r="R28" s="178">
        <f t="shared" ca="1" si="14"/>
        <v>268.22000000000003</v>
      </c>
      <c r="W28" s="47"/>
      <c r="X28" s="47">
        <v>28</v>
      </c>
    </row>
    <row r="29" spans="1:24">
      <c r="A29" s="62" t="s">
        <v>71</v>
      </c>
      <c r="B29" s="171">
        <f t="shared" ca="1" si="3"/>
        <v>341.57</v>
      </c>
      <c r="C29" s="176">
        <f t="shared" ca="1" si="4"/>
        <v>254.81121999999996</v>
      </c>
      <c r="D29" s="177">
        <f t="shared" ca="1" si="4"/>
        <v>82.079271000000006</v>
      </c>
      <c r="E29" s="177">
        <f t="shared" ca="1" si="4"/>
        <v>4.6795090000000004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273.14999999999998</v>
      </c>
      <c r="I29" s="180">
        <f t="shared" ca="1" si="5"/>
        <v>236.89</v>
      </c>
      <c r="J29" s="177">
        <f t="shared" ca="1" si="6"/>
        <v>33.47</v>
      </c>
      <c r="K29" s="177">
        <f t="shared" ca="1" si="7"/>
        <v>2.79</v>
      </c>
      <c r="L29" s="177">
        <f t="shared" ca="1" si="8"/>
        <v>0</v>
      </c>
      <c r="M29" s="178">
        <f t="shared" ca="1" si="9"/>
        <v>273.15000000000003</v>
      </c>
      <c r="N29" s="176">
        <f t="shared" ca="1" si="10"/>
        <v>236.88999999999993</v>
      </c>
      <c r="O29" s="177">
        <f t="shared" ca="1" si="11"/>
        <v>33.469999999999992</v>
      </c>
      <c r="P29" s="177">
        <f t="shared" ca="1" si="12"/>
        <v>2.7899999999999996</v>
      </c>
      <c r="Q29" s="177">
        <f t="shared" ca="1" si="13"/>
        <v>0</v>
      </c>
      <c r="R29" s="178">
        <f t="shared" ca="1" si="14"/>
        <v>273.14999999999992</v>
      </c>
      <c r="W29" s="47"/>
      <c r="X29" s="47">
        <v>29</v>
      </c>
    </row>
    <row r="30" spans="1:24">
      <c r="A30" s="62" t="s">
        <v>72</v>
      </c>
      <c r="B30" s="171">
        <f t="shared" ca="1" si="3"/>
        <v>341.57</v>
      </c>
      <c r="C30" s="176">
        <f t="shared" ca="1" si="4"/>
        <v>254.81121999999996</v>
      </c>
      <c r="D30" s="177">
        <f t="shared" ca="1" si="4"/>
        <v>82.079271000000006</v>
      </c>
      <c r="E30" s="177">
        <f t="shared" ca="1" si="4"/>
        <v>4.6795090000000004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275.91000000000003</v>
      </c>
      <c r="I30" s="180">
        <f t="shared" ca="1" si="5"/>
        <v>245.13</v>
      </c>
      <c r="J30" s="177">
        <f t="shared" ca="1" si="6"/>
        <v>27.9</v>
      </c>
      <c r="K30" s="177">
        <f t="shared" ca="1" si="7"/>
        <v>2.89</v>
      </c>
      <c r="L30" s="177">
        <f t="shared" ca="1" si="8"/>
        <v>0</v>
      </c>
      <c r="M30" s="178">
        <f t="shared" ca="1" si="9"/>
        <v>275.91999999999996</v>
      </c>
      <c r="N30" s="176">
        <f t="shared" ca="1" si="10"/>
        <v>245.12111590316039</v>
      </c>
      <c r="O30" s="177">
        <f t="shared" ca="1" si="11"/>
        <v>27.898988837344163</v>
      </c>
      <c r="P30" s="177">
        <f t="shared" ca="1" si="12"/>
        <v>2.889895259495507</v>
      </c>
      <c r="Q30" s="177">
        <f t="shared" ca="1" si="13"/>
        <v>0</v>
      </c>
      <c r="R30" s="178">
        <f t="shared" ca="1" si="14"/>
        <v>275.91000000000008</v>
      </c>
      <c r="W30" s="47"/>
      <c r="X30" s="47">
        <v>30</v>
      </c>
    </row>
    <row r="31" spans="1:24">
      <c r="A31" s="62" t="s">
        <v>73</v>
      </c>
      <c r="B31" s="171">
        <f t="shared" ca="1" si="3"/>
        <v>341.57</v>
      </c>
      <c r="C31" s="176">
        <f t="shared" ca="1" si="4"/>
        <v>254.81121999999996</v>
      </c>
      <c r="D31" s="177">
        <f t="shared" ca="1" si="4"/>
        <v>82.079271000000006</v>
      </c>
      <c r="E31" s="177">
        <f t="shared" ca="1" si="4"/>
        <v>4.6795090000000004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311.51</v>
      </c>
      <c r="I31" s="180">
        <f t="shared" ca="1" si="5"/>
        <v>245.13</v>
      </c>
      <c r="J31" s="177">
        <f t="shared" ca="1" si="6"/>
        <v>63.49</v>
      </c>
      <c r="K31" s="177">
        <f t="shared" ca="1" si="7"/>
        <v>2.89</v>
      </c>
      <c r="L31" s="177">
        <f t="shared" ca="1" si="8"/>
        <v>0</v>
      </c>
      <c r="M31" s="178">
        <f t="shared" ca="1" si="9"/>
        <v>311.51</v>
      </c>
      <c r="N31" s="176">
        <f t="shared" ca="1" si="10"/>
        <v>245.13</v>
      </c>
      <c r="O31" s="177">
        <f t="shared" ca="1" si="11"/>
        <v>63.49</v>
      </c>
      <c r="P31" s="177">
        <f t="shared" ca="1" si="12"/>
        <v>2.89</v>
      </c>
      <c r="Q31" s="177">
        <f t="shared" ca="1" si="13"/>
        <v>0</v>
      </c>
      <c r="R31" s="178">
        <f t="shared" ca="1" si="14"/>
        <v>311.51</v>
      </c>
      <c r="W31" s="47"/>
      <c r="X31" s="47">
        <v>31</v>
      </c>
    </row>
    <row r="32" spans="1:24">
      <c r="A32" s="62" t="s">
        <v>74</v>
      </c>
      <c r="B32" s="171">
        <f t="shared" ca="1" si="3"/>
        <v>341.57</v>
      </c>
      <c r="C32" s="176">
        <f t="shared" ca="1" si="4"/>
        <v>254.81121999999996</v>
      </c>
      <c r="D32" s="177">
        <f t="shared" ca="1" si="4"/>
        <v>82.079271000000006</v>
      </c>
      <c r="E32" s="177">
        <f t="shared" ca="1" si="4"/>
        <v>4.6795090000000004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317.27999999999997</v>
      </c>
      <c r="I32" s="180">
        <f t="shared" ca="1" si="5"/>
        <v>245.13</v>
      </c>
      <c r="J32" s="177">
        <f t="shared" ca="1" si="6"/>
        <v>69.260000000000005</v>
      </c>
      <c r="K32" s="177">
        <f t="shared" ca="1" si="7"/>
        <v>2.89</v>
      </c>
      <c r="L32" s="177">
        <f t="shared" ca="1" si="8"/>
        <v>0</v>
      </c>
      <c r="M32" s="178">
        <f t="shared" ca="1" si="9"/>
        <v>317.27999999999997</v>
      </c>
      <c r="N32" s="176">
        <f t="shared" ca="1" si="10"/>
        <v>245.13</v>
      </c>
      <c r="O32" s="177">
        <f t="shared" ca="1" si="11"/>
        <v>69.260000000000005</v>
      </c>
      <c r="P32" s="177">
        <f t="shared" ca="1" si="12"/>
        <v>2.89</v>
      </c>
      <c r="Q32" s="177">
        <f t="shared" ca="1" si="13"/>
        <v>0</v>
      </c>
      <c r="R32" s="178">
        <f t="shared" ca="1" si="14"/>
        <v>317.27999999999997</v>
      </c>
      <c r="W32" s="47"/>
      <c r="X32" s="47">
        <v>32</v>
      </c>
    </row>
    <row r="33" spans="1:24">
      <c r="A33" s="62" t="s">
        <v>75</v>
      </c>
      <c r="B33" s="171">
        <f t="shared" ca="1" si="3"/>
        <v>341.57</v>
      </c>
      <c r="C33" s="176">
        <f t="shared" ca="1" si="4"/>
        <v>254.81121999999996</v>
      </c>
      <c r="D33" s="177">
        <f t="shared" ca="1" si="4"/>
        <v>82.079271000000006</v>
      </c>
      <c r="E33" s="177">
        <f t="shared" ca="1" si="4"/>
        <v>4.6795090000000004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328.59</v>
      </c>
      <c r="I33" s="180">
        <f t="shared" ca="1" si="5"/>
        <v>245.13</v>
      </c>
      <c r="J33" s="177">
        <f t="shared" ca="1" si="6"/>
        <v>78.959999999999994</v>
      </c>
      <c r="K33" s="177">
        <f t="shared" ca="1" si="7"/>
        <v>4.5</v>
      </c>
      <c r="L33" s="177">
        <f t="shared" ca="1" si="8"/>
        <v>0</v>
      </c>
      <c r="M33" s="178">
        <f t="shared" ca="1" si="9"/>
        <v>328.59</v>
      </c>
      <c r="N33" s="176">
        <f t="shared" ca="1" si="10"/>
        <v>245.13</v>
      </c>
      <c r="O33" s="177">
        <f t="shared" ca="1" si="11"/>
        <v>78.959999999999994</v>
      </c>
      <c r="P33" s="177">
        <f t="shared" ca="1" si="12"/>
        <v>4.5</v>
      </c>
      <c r="Q33" s="177">
        <f t="shared" ca="1" si="13"/>
        <v>0</v>
      </c>
      <c r="R33" s="178">
        <f t="shared" ca="1" si="14"/>
        <v>328.59</v>
      </c>
      <c r="W33" s="47"/>
      <c r="X33" s="47">
        <v>33</v>
      </c>
    </row>
    <row r="34" spans="1:24">
      <c r="A34" s="62" t="s">
        <v>76</v>
      </c>
      <c r="B34" s="171">
        <f t="shared" ca="1" si="3"/>
        <v>341.57</v>
      </c>
      <c r="C34" s="176">
        <f t="shared" ca="1" si="4"/>
        <v>254.81121999999996</v>
      </c>
      <c r="D34" s="177">
        <f t="shared" ca="1" si="4"/>
        <v>82.079271000000006</v>
      </c>
      <c r="E34" s="177">
        <f t="shared" ca="1" si="4"/>
        <v>4.6795090000000004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328.59</v>
      </c>
      <c r="I34" s="180">
        <f t="shared" ca="1" si="5"/>
        <v>245.13</v>
      </c>
      <c r="J34" s="177">
        <f t="shared" ca="1" si="6"/>
        <v>78.959999999999994</v>
      </c>
      <c r="K34" s="177">
        <f t="shared" ca="1" si="7"/>
        <v>4.5</v>
      </c>
      <c r="L34" s="177">
        <f t="shared" ca="1" si="8"/>
        <v>0</v>
      </c>
      <c r="M34" s="178">
        <f t="shared" ca="1" si="9"/>
        <v>328.59</v>
      </c>
      <c r="N34" s="176">
        <f t="shared" ca="1" si="10"/>
        <v>245.13</v>
      </c>
      <c r="O34" s="177">
        <f t="shared" ca="1" si="11"/>
        <v>78.959999999999994</v>
      </c>
      <c r="P34" s="177">
        <f t="shared" ca="1" si="12"/>
        <v>4.5</v>
      </c>
      <c r="Q34" s="177">
        <f t="shared" ca="1" si="13"/>
        <v>0</v>
      </c>
      <c r="R34" s="178">
        <f t="shared" ca="1" si="14"/>
        <v>328.59</v>
      </c>
      <c r="W34" s="47"/>
      <c r="X34" s="47">
        <v>34</v>
      </c>
    </row>
    <row r="35" spans="1:24">
      <c r="A35" s="62" t="s">
        <v>77</v>
      </c>
      <c r="B35" s="171">
        <f t="shared" ca="1" si="3"/>
        <v>341.57</v>
      </c>
      <c r="C35" s="176">
        <f t="shared" ca="1" si="4"/>
        <v>254.81121999999996</v>
      </c>
      <c r="D35" s="177">
        <f t="shared" ca="1" si="4"/>
        <v>82.079271000000006</v>
      </c>
      <c r="E35" s="177">
        <f t="shared" ca="1" si="4"/>
        <v>4.6795090000000004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328.59</v>
      </c>
      <c r="I35" s="180">
        <f t="shared" ca="1" si="5"/>
        <v>245.13</v>
      </c>
      <c r="J35" s="177">
        <f t="shared" ca="1" si="6"/>
        <v>78.959999999999994</v>
      </c>
      <c r="K35" s="177">
        <f t="shared" ca="1" si="7"/>
        <v>4.5</v>
      </c>
      <c r="L35" s="177">
        <f t="shared" ca="1" si="8"/>
        <v>0</v>
      </c>
      <c r="M35" s="178">
        <f t="shared" ca="1" si="9"/>
        <v>328.59</v>
      </c>
      <c r="N35" s="176">
        <f t="shared" ca="1" si="10"/>
        <v>245.13</v>
      </c>
      <c r="O35" s="177">
        <f t="shared" ca="1" si="11"/>
        <v>78.959999999999994</v>
      </c>
      <c r="P35" s="177">
        <f t="shared" ca="1" si="12"/>
        <v>4.5</v>
      </c>
      <c r="Q35" s="177">
        <f t="shared" ca="1" si="13"/>
        <v>0</v>
      </c>
      <c r="R35" s="178">
        <f t="shared" ca="1" si="14"/>
        <v>328.59</v>
      </c>
      <c r="W35" s="47"/>
      <c r="X35" s="47">
        <v>35</v>
      </c>
    </row>
    <row r="36" spans="1:24">
      <c r="A36" s="62" t="s">
        <v>78</v>
      </c>
      <c r="B36" s="171">
        <f t="shared" ca="1" si="3"/>
        <v>341.22</v>
      </c>
      <c r="C36" s="176">
        <f t="shared" ref="C36:F67" ca="1" si="15">$B36*C$1/100</f>
        <v>254.55011999999999</v>
      </c>
      <c r="D36" s="177">
        <f t="shared" ca="1" si="15"/>
        <v>81.995166000000026</v>
      </c>
      <c r="E36" s="177">
        <f t="shared" ca="1" si="15"/>
        <v>4.6747140000000007</v>
      </c>
      <c r="F36" s="178">
        <f t="shared" ca="1" si="15"/>
        <v>0</v>
      </c>
      <c r="G36" s="179">
        <f t="shared" ca="1" si="1"/>
        <v>0</v>
      </c>
      <c r="H36" s="179">
        <f t="shared" ca="1" si="2"/>
        <v>328.25</v>
      </c>
      <c r="I36" s="180">
        <f t="shared" ca="1" si="5"/>
        <v>244.87</v>
      </c>
      <c r="J36" s="177">
        <f t="shared" ca="1" si="6"/>
        <v>78.88</v>
      </c>
      <c r="K36" s="177">
        <f t="shared" ca="1" si="7"/>
        <v>4.49</v>
      </c>
      <c r="L36" s="177">
        <f t="shared" ca="1" si="8"/>
        <v>0</v>
      </c>
      <c r="M36" s="178">
        <f t="shared" ca="1" si="9"/>
        <v>328.24</v>
      </c>
      <c r="N36" s="176">
        <f t="shared" ca="1" si="10"/>
        <v>244.87746009017792</v>
      </c>
      <c r="O36" s="177">
        <f t="shared" ca="1" si="11"/>
        <v>78.882403119668524</v>
      </c>
      <c r="P36" s="177">
        <f t="shared" ca="1" si="12"/>
        <v>4.4901367901535458</v>
      </c>
      <c r="Q36" s="177">
        <f t="shared" ca="1" si="13"/>
        <v>0</v>
      </c>
      <c r="R36" s="178">
        <f t="shared" ca="1" si="14"/>
        <v>328.25</v>
      </c>
      <c r="W36" s="47"/>
      <c r="X36" s="47">
        <v>36</v>
      </c>
    </row>
    <row r="37" spans="1:24">
      <c r="A37" s="62" t="s">
        <v>79</v>
      </c>
      <c r="B37" s="171">
        <f t="shared" ca="1" si="3"/>
        <v>341.21</v>
      </c>
      <c r="C37" s="176">
        <f t="shared" ca="1" si="15"/>
        <v>254.54265999999996</v>
      </c>
      <c r="D37" s="177">
        <f t="shared" ca="1" si="15"/>
        <v>81.992763000000011</v>
      </c>
      <c r="E37" s="177">
        <f t="shared" ca="1" si="15"/>
        <v>4.6745770000000002</v>
      </c>
      <c r="F37" s="178">
        <f t="shared" ca="1" si="15"/>
        <v>0</v>
      </c>
      <c r="G37" s="179">
        <f t="shared" ca="1" si="1"/>
        <v>0</v>
      </c>
      <c r="H37" s="179">
        <f t="shared" ca="1" si="2"/>
        <v>328.24</v>
      </c>
      <c r="I37" s="180">
        <f t="shared" ca="1" si="5"/>
        <v>244.86</v>
      </c>
      <c r="J37" s="177">
        <f t="shared" ca="1" si="6"/>
        <v>78.87</v>
      </c>
      <c r="K37" s="177">
        <f t="shared" ca="1" si="7"/>
        <v>4.49</v>
      </c>
      <c r="L37" s="177">
        <f t="shared" ca="1" si="8"/>
        <v>0</v>
      </c>
      <c r="M37" s="178">
        <f t="shared" ca="1" si="9"/>
        <v>328.22</v>
      </c>
      <c r="N37" s="176">
        <f t="shared" ca="1" si="10"/>
        <v>244.87492048016574</v>
      </c>
      <c r="O37" s="177">
        <f t="shared" ca="1" si="11"/>
        <v>78.874805922856623</v>
      </c>
      <c r="P37" s="177">
        <f t="shared" ca="1" si="12"/>
        <v>4.4902735969776373</v>
      </c>
      <c r="Q37" s="177">
        <f t="shared" ca="1" si="13"/>
        <v>0</v>
      </c>
      <c r="R37" s="178">
        <f t="shared" ca="1" si="14"/>
        <v>328.24</v>
      </c>
      <c r="W37" s="47"/>
      <c r="X37" s="47">
        <v>37</v>
      </c>
    </row>
    <row r="38" spans="1:24">
      <c r="A38" s="62" t="s">
        <v>80</v>
      </c>
      <c r="B38" s="171">
        <f t="shared" ca="1" si="3"/>
        <v>341.22</v>
      </c>
      <c r="C38" s="176">
        <f t="shared" ca="1" si="15"/>
        <v>254.55011999999999</v>
      </c>
      <c r="D38" s="177">
        <f t="shared" ca="1" si="15"/>
        <v>81.995166000000026</v>
      </c>
      <c r="E38" s="177">
        <f t="shared" ca="1" si="15"/>
        <v>4.6747140000000007</v>
      </c>
      <c r="F38" s="178">
        <f t="shared" ca="1" si="15"/>
        <v>0</v>
      </c>
      <c r="G38" s="179">
        <f t="shared" ca="1" si="1"/>
        <v>0</v>
      </c>
      <c r="H38" s="179">
        <f t="shared" ca="1" si="2"/>
        <v>328.25</v>
      </c>
      <c r="I38" s="180">
        <f t="shared" ca="1" si="5"/>
        <v>244.87</v>
      </c>
      <c r="J38" s="177">
        <f t="shared" ca="1" si="6"/>
        <v>78.88</v>
      </c>
      <c r="K38" s="177">
        <f t="shared" ca="1" si="7"/>
        <v>4.49</v>
      </c>
      <c r="L38" s="177">
        <f t="shared" ca="1" si="8"/>
        <v>0</v>
      </c>
      <c r="M38" s="178">
        <f t="shared" ca="1" si="9"/>
        <v>328.24</v>
      </c>
      <c r="N38" s="176">
        <f t="shared" ca="1" si="10"/>
        <v>244.87746009017792</v>
      </c>
      <c r="O38" s="177">
        <f t="shared" ca="1" si="11"/>
        <v>78.882403119668524</v>
      </c>
      <c r="P38" s="177">
        <f t="shared" ca="1" si="12"/>
        <v>4.4901367901535458</v>
      </c>
      <c r="Q38" s="177">
        <f t="shared" ca="1" si="13"/>
        <v>0</v>
      </c>
      <c r="R38" s="178">
        <f t="shared" ca="1" si="14"/>
        <v>328.25</v>
      </c>
      <c r="W38" s="47"/>
      <c r="X38" s="47">
        <v>38</v>
      </c>
    </row>
    <row r="39" spans="1:24">
      <c r="A39" s="62" t="s">
        <v>81</v>
      </c>
      <c r="B39" s="171">
        <f t="shared" ca="1" si="3"/>
        <v>341.22</v>
      </c>
      <c r="C39" s="176">
        <f t="shared" ca="1" si="15"/>
        <v>254.55011999999999</v>
      </c>
      <c r="D39" s="177">
        <f t="shared" ca="1" si="15"/>
        <v>81.995166000000026</v>
      </c>
      <c r="E39" s="177">
        <f t="shared" ca="1" si="15"/>
        <v>4.6747140000000007</v>
      </c>
      <c r="F39" s="178">
        <f t="shared" ca="1" si="15"/>
        <v>0</v>
      </c>
      <c r="G39" s="179">
        <f t="shared" ca="1" si="1"/>
        <v>0</v>
      </c>
      <c r="H39" s="179">
        <f t="shared" ca="1" si="2"/>
        <v>328.25</v>
      </c>
      <c r="I39" s="180">
        <f t="shared" ca="1" si="5"/>
        <v>244.87</v>
      </c>
      <c r="J39" s="177">
        <f t="shared" ca="1" si="6"/>
        <v>78.88</v>
      </c>
      <c r="K39" s="177">
        <f t="shared" ca="1" si="7"/>
        <v>4.49</v>
      </c>
      <c r="L39" s="177">
        <f t="shared" ca="1" si="8"/>
        <v>0</v>
      </c>
      <c r="M39" s="178">
        <f t="shared" ca="1" si="9"/>
        <v>328.24</v>
      </c>
      <c r="N39" s="176">
        <f t="shared" ca="1" si="10"/>
        <v>244.87746009017792</v>
      </c>
      <c r="O39" s="177">
        <f t="shared" ca="1" si="11"/>
        <v>78.882403119668524</v>
      </c>
      <c r="P39" s="177">
        <f t="shared" ca="1" si="12"/>
        <v>4.4901367901535458</v>
      </c>
      <c r="Q39" s="177">
        <f t="shared" ca="1" si="13"/>
        <v>0</v>
      </c>
      <c r="R39" s="178">
        <f t="shared" ca="1" si="14"/>
        <v>328.25</v>
      </c>
      <c r="W39" s="47"/>
      <c r="X39" s="47">
        <v>39</v>
      </c>
    </row>
    <row r="40" spans="1:24">
      <c r="A40" s="62" t="s">
        <v>82</v>
      </c>
      <c r="B40" s="171">
        <f t="shared" ca="1" si="3"/>
        <v>341.22</v>
      </c>
      <c r="C40" s="176">
        <f t="shared" ca="1" si="15"/>
        <v>254.55011999999999</v>
      </c>
      <c r="D40" s="177">
        <f t="shared" ca="1" si="15"/>
        <v>81.995166000000026</v>
      </c>
      <c r="E40" s="177">
        <f t="shared" ca="1" si="15"/>
        <v>4.6747140000000007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328.25</v>
      </c>
      <c r="I40" s="180">
        <f t="shared" ca="1" si="5"/>
        <v>244.87</v>
      </c>
      <c r="J40" s="177">
        <f t="shared" ca="1" si="6"/>
        <v>78.88</v>
      </c>
      <c r="K40" s="177">
        <f t="shared" ca="1" si="7"/>
        <v>4.49</v>
      </c>
      <c r="L40" s="177">
        <f t="shared" ca="1" si="8"/>
        <v>0</v>
      </c>
      <c r="M40" s="178">
        <f t="shared" ca="1" si="9"/>
        <v>328.24</v>
      </c>
      <c r="N40" s="176">
        <f t="shared" ca="1" si="10"/>
        <v>244.87746009017792</v>
      </c>
      <c r="O40" s="177">
        <f t="shared" ca="1" si="11"/>
        <v>78.882403119668524</v>
      </c>
      <c r="P40" s="177">
        <f t="shared" ca="1" si="12"/>
        <v>4.4901367901535458</v>
      </c>
      <c r="Q40" s="177">
        <f t="shared" ca="1" si="13"/>
        <v>0</v>
      </c>
      <c r="R40" s="178">
        <f t="shared" ca="1" si="14"/>
        <v>328.25</v>
      </c>
      <c r="W40" s="47"/>
      <c r="X40" s="47">
        <v>40</v>
      </c>
    </row>
    <row r="41" spans="1:24">
      <c r="A41" s="62" t="s">
        <v>83</v>
      </c>
      <c r="B41" s="171">
        <f t="shared" ca="1" si="3"/>
        <v>341.22</v>
      </c>
      <c r="C41" s="176">
        <f t="shared" ca="1" si="15"/>
        <v>254.55011999999999</v>
      </c>
      <c r="D41" s="177">
        <f t="shared" ca="1" si="15"/>
        <v>81.995166000000026</v>
      </c>
      <c r="E41" s="177">
        <f t="shared" ca="1" si="15"/>
        <v>4.6747140000000007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326.64999999999998</v>
      </c>
      <c r="I41" s="180">
        <f t="shared" ca="1" si="5"/>
        <v>244.88</v>
      </c>
      <c r="J41" s="177">
        <f t="shared" ca="1" si="6"/>
        <v>78.88</v>
      </c>
      <c r="K41" s="177">
        <f t="shared" ca="1" si="7"/>
        <v>2.89</v>
      </c>
      <c r="L41" s="177">
        <f t="shared" ca="1" si="8"/>
        <v>0</v>
      </c>
      <c r="M41" s="178">
        <f t="shared" ca="1" si="9"/>
        <v>326.64999999999998</v>
      </c>
      <c r="N41" s="176">
        <f t="shared" ca="1" si="10"/>
        <v>244.88</v>
      </c>
      <c r="O41" s="177">
        <f t="shared" ca="1" si="11"/>
        <v>78.88</v>
      </c>
      <c r="P41" s="177">
        <f t="shared" ca="1" si="12"/>
        <v>2.89</v>
      </c>
      <c r="Q41" s="177">
        <f t="shared" ca="1" si="13"/>
        <v>0</v>
      </c>
      <c r="R41" s="178">
        <f t="shared" ca="1" si="14"/>
        <v>326.64999999999998</v>
      </c>
      <c r="W41" s="47"/>
      <c r="X41" s="47">
        <v>41</v>
      </c>
    </row>
    <row r="42" spans="1:24">
      <c r="A42" s="62" t="s">
        <v>84</v>
      </c>
      <c r="B42" s="171">
        <f t="shared" ca="1" si="3"/>
        <v>341.22</v>
      </c>
      <c r="C42" s="176">
        <f t="shared" ca="1" si="15"/>
        <v>254.55011999999999</v>
      </c>
      <c r="D42" s="177">
        <f t="shared" ca="1" si="15"/>
        <v>81.995166000000026</v>
      </c>
      <c r="E42" s="177">
        <f t="shared" ca="1" si="15"/>
        <v>4.6747140000000007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326.64999999999998</v>
      </c>
      <c r="I42" s="180">
        <f t="shared" ca="1" si="5"/>
        <v>244.88</v>
      </c>
      <c r="J42" s="177">
        <f t="shared" ca="1" si="6"/>
        <v>78.88</v>
      </c>
      <c r="K42" s="177">
        <f t="shared" ca="1" si="7"/>
        <v>2.89</v>
      </c>
      <c r="L42" s="177">
        <f t="shared" ca="1" si="8"/>
        <v>0</v>
      </c>
      <c r="M42" s="178">
        <f t="shared" ca="1" si="9"/>
        <v>326.64999999999998</v>
      </c>
      <c r="N42" s="176">
        <f t="shared" ca="1" si="10"/>
        <v>244.88</v>
      </c>
      <c r="O42" s="177">
        <f t="shared" ca="1" si="11"/>
        <v>78.88</v>
      </c>
      <c r="P42" s="177">
        <f t="shared" ca="1" si="12"/>
        <v>2.89</v>
      </c>
      <c r="Q42" s="177">
        <f t="shared" ca="1" si="13"/>
        <v>0</v>
      </c>
      <c r="R42" s="178">
        <f t="shared" ca="1" si="14"/>
        <v>326.64999999999998</v>
      </c>
      <c r="W42" s="47"/>
      <c r="X42" s="47">
        <v>42</v>
      </c>
    </row>
    <row r="43" spans="1:24">
      <c r="A43" s="62" t="s">
        <v>85</v>
      </c>
      <c r="B43" s="171">
        <f t="shared" ca="1" si="3"/>
        <v>341.57</v>
      </c>
      <c r="C43" s="176">
        <f t="shared" ca="1" si="15"/>
        <v>254.81121999999996</v>
      </c>
      <c r="D43" s="177">
        <f t="shared" ca="1" si="15"/>
        <v>82.079271000000006</v>
      </c>
      <c r="E43" s="177">
        <f t="shared" ca="1" si="15"/>
        <v>4.6795090000000004</v>
      </c>
      <c r="F43" s="178">
        <f t="shared" ca="1" si="15"/>
        <v>0</v>
      </c>
      <c r="G43" s="179">
        <f t="shared" ca="1" si="1"/>
        <v>0</v>
      </c>
      <c r="H43" s="179">
        <f t="shared" ca="1" si="2"/>
        <v>326.97000000000003</v>
      </c>
      <c r="I43" s="180">
        <f t="shared" ca="1" si="5"/>
        <v>245.12</v>
      </c>
      <c r="J43" s="177">
        <f t="shared" ca="1" si="6"/>
        <v>78.959999999999994</v>
      </c>
      <c r="K43" s="177">
        <f t="shared" ca="1" si="7"/>
        <v>2.89</v>
      </c>
      <c r="L43" s="177">
        <f t="shared" ca="1" si="8"/>
        <v>0</v>
      </c>
      <c r="M43" s="178">
        <f t="shared" ca="1" si="9"/>
        <v>326.96999999999997</v>
      </c>
      <c r="N43" s="176">
        <f t="shared" ca="1" si="10"/>
        <v>245.12000000000003</v>
      </c>
      <c r="O43" s="177">
        <f t="shared" ca="1" si="11"/>
        <v>78.960000000000008</v>
      </c>
      <c r="P43" s="177">
        <f t="shared" ca="1" si="12"/>
        <v>2.8900000000000006</v>
      </c>
      <c r="Q43" s="177">
        <f t="shared" ca="1" si="13"/>
        <v>0</v>
      </c>
      <c r="R43" s="178">
        <f t="shared" ca="1" si="14"/>
        <v>326.97000000000003</v>
      </c>
      <c r="W43" s="47"/>
      <c r="X43" s="47">
        <v>43</v>
      </c>
    </row>
    <row r="44" spans="1:24">
      <c r="A44" s="62" t="s">
        <v>86</v>
      </c>
      <c r="B44" s="171">
        <f t="shared" ca="1" si="3"/>
        <v>341.57</v>
      </c>
      <c r="C44" s="176">
        <f t="shared" ca="1" si="15"/>
        <v>254.81121999999996</v>
      </c>
      <c r="D44" s="177">
        <f t="shared" ca="1" si="15"/>
        <v>82.079271000000006</v>
      </c>
      <c r="E44" s="177">
        <f t="shared" ca="1" si="15"/>
        <v>4.6795090000000004</v>
      </c>
      <c r="F44" s="178">
        <f t="shared" ca="1" si="15"/>
        <v>0</v>
      </c>
      <c r="G44" s="179">
        <f t="shared" ca="1" si="1"/>
        <v>0</v>
      </c>
      <c r="H44" s="179">
        <f t="shared" ca="1" si="2"/>
        <v>326.97000000000003</v>
      </c>
      <c r="I44" s="180">
        <f t="shared" ca="1" si="5"/>
        <v>245.12</v>
      </c>
      <c r="J44" s="177">
        <f t="shared" ca="1" si="6"/>
        <v>78.959999999999994</v>
      </c>
      <c r="K44" s="177">
        <f t="shared" ca="1" si="7"/>
        <v>2.89</v>
      </c>
      <c r="L44" s="177">
        <f t="shared" ca="1" si="8"/>
        <v>0</v>
      </c>
      <c r="M44" s="178">
        <f t="shared" ca="1" si="9"/>
        <v>326.96999999999997</v>
      </c>
      <c r="N44" s="176">
        <f t="shared" ca="1" si="10"/>
        <v>245.12000000000003</v>
      </c>
      <c r="O44" s="177">
        <f t="shared" ca="1" si="11"/>
        <v>78.960000000000008</v>
      </c>
      <c r="P44" s="177">
        <f t="shared" ca="1" si="12"/>
        <v>2.8900000000000006</v>
      </c>
      <c r="Q44" s="177">
        <f t="shared" ca="1" si="13"/>
        <v>0</v>
      </c>
      <c r="R44" s="178">
        <f t="shared" ca="1" si="14"/>
        <v>326.97000000000003</v>
      </c>
      <c r="W44" s="47"/>
      <c r="X44" s="47">
        <v>44</v>
      </c>
    </row>
    <row r="45" spans="1:24">
      <c r="A45" s="62" t="s">
        <v>87</v>
      </c>
      <c r="B45" s="171">
        <f t="shared" ca="1" si="3"/>
        <v>341.57</v>
      </c>
      <c r="C45" s="176">
        <f t="shared" ca="1" si="15"/>
        <v>254.81121999999996</v>
      </c>
      <c r="D45" s="177">
        <f t="shared" ca="1" si="15"/>
        <v>82.079271000000006</v>
      </c>
      <c r="E45" s="177">
        <f t="shared" ca="1" si="15"/>
        <v>4.6795090000000004</v>
      </c>
      <c r="F45" s="178">
        <f t="shared" ca="1" si="15"/>
        <v>0</v>
      </c>
      <c r="G45" s="179">
        <f t="shared" ca="1" si="1"/>
        <v>0</v>
      </c>
      <c r="H45" s="179">
        <f t="shared" ca="1" si="2"/>
        <v>326.97000000000003</v>
      </c>
      <c r="I45" s="180">
        <f t="shared" ca="1" si="5"/>
        <v>245.12</v>
      </c>
      <c r="J45" s="177">
        <f t="shared" ca="1" si="6"/>
        <v>78.959999999999994</v>
      </c>
      <c r="K45" s="177">
        <f t="shared" ca="1" si="7"/>
        <v>2.89</v>
      </c>
      <c r="L45" s="177">
        <f t="shared" ca="1" si="8"/>
        <v>0</v>
      </c>
      <c r="M45" s="178">
        <f t="shared" ca="1" si="9"/>
        <v>326.96999999999997</v>
      </c>
      <c r="N45" s="176">
        <f t="shared" ca="1" si="10"/>
        <v>245.12000000000003</v>
      </c>
      <c r="O45" s="177">
        <f t="shared" ca="1" si="11"/>
        <v>78.960000000000008</v>
      </c>
      <c r="P45" s="177">
        <f t="shared" ca="1" si="12"/>
        <v>2.8900000000000006</v>
      </c>
      <c r="Q45" s="177">
        <f t="shared" ca="1" si="13"/>
        <v>0</v>
      </c>
      <c r="R45" s="178">
        <f t="shared" ca="1" si="14"/>
        <v>326.97000000000003</v>
      </c>
      <c r="W45" s="47"/>
      <c r="X45" s="47">
        <v>45</v>
      </c>
    </row>
    <row r="46" spans="1:24">
      <c r="A46" s="62" t="s">
        <v>88</v>
      </c>
      <c r="B46" s="171">
        <f t="shared" ca="1" si="3"/>
        <v>341.57</v>
      </c>
      <c r="C46" s="176">
        <f t="shared" ca="1" si="15"/>
        <v>254.81121999999996</v>
      </c>
      <c r="D46" s="177">
        <f t="shared" ca="1" si="15"/>
        <v>82.079271000000006</v>
      </c>
      <c r="E46" s="177">
        <f t="shared" ca="1" si="15"/>
        <v>4.6795090000000004</v>
      </c>
      <c r="F46" s="178">
        <f t="shared" ca="1" si="15"/>
        <v>0</v>
      </c>
      <c r="G46" s="179">
        <f t="shared" ca="1" si="1"/>
        <v>0</v>
      </c>
      <c r="H46" s="179">
        <f t="shared" ca="1" si="2"/>
        <v>326.97000000000003</v>
      </c>
      <c r="I46" s="180">
        <f t="shared" ca="1" si="5"/>
        <v>245.12</v>
      </c>
      <c r="J46" s="177">
        <f t="shared" ca="1" si="6"/>
        <v>78.959999999999994</v>
      </c>
      <c r="K46" s="177">
        <f t="shared" ca="1" si="7"/>
        <v>2.89</v>
      </c>
      <c r="L46" s="177">
        <f t="shared" ca="1" si="8"/>
        <v>0</v>
      </c>
      <c r="M46" s="178">
        <f t="shared" ca="1" si="9"/>
        <v>326.96999999999997</v>
      </c>
      <c r="N46" s="176">
        <f t="shared" ca="1" si="10"/>
        <v>245.12000000000003</v>
      </c>
      <c r="O46" s="177">
        <f t="shared" ca="1" si="11"/>
        <v>78.960000000000008</v>
      </c>
      <c r="P46" s="177">
        <f t="shared" ca="1" si="12"/>
        <v>2.8900000000000006</v>
      </c>
      <c r="Q46" s="177">
        <f t="shared" ca="1" si="13"/>
        <v>0</v>
      </c>
      <c r="R46" s="178">
        <f t="shared" ca="1" si="14"/>
        <v>326.97000000000003</v>
      </c>
      <c r="W46" s="47"/>
      <c r="X46" s="47">
        <v>46</v>
      </c>
    </row>
    <row r="47" spans="1:24">
      <c r="A47" s="62" t="s">
        <v>89</v>
      </c>
      <c r="B47" s="171">
        <f t="shared" ca="1" si="3"/>
        <v>341.57</v>
      </c>
      <c r="C47" s="176">
        <f t="shared" ca="1" si="15"/>
        <v>254.81121999999996</v>
      </c>
      <c r="D47" s="177">
        <f t="shared" ca="1" si="15"/>
        <v>82.079271000000006</v>
      </c>
      <c r="E47" s="177">
        <f t="shared" ca="1" si="15"/>
        <v>4.6795090000000004</v>
      </c>
      <c r="F47" s="178">
        <f t="shared" ca="1" si="15"/>
        <v>0</v>
      </c>
      <c r="G47" s="179">
        <f t="shared" ca="1" si="1"/>
        <v>0</v>
      </c>
      <c r="H47" s="179">
        <f t="shared" ca="1" si="2"/>
        <v>326.97000000000003</v>
      </c>
      <c r="I47" s="180">
        <f t="shared" ca="1" si="5"/>
        <v>245.12</v>
      </c>
      <c r="J47" s="177">
        <f t="shared" ca="1" si="6"/>
        <v>78.959999999999994</v>
      </c>
      <c r="K47" s="177">
        <f t="shared" ca="1" si="7"/>
        <v>2.89</v>
      </c>
      <c r="L47" s="177">
        <f t="shared" ca="1" si="8"/>
        <v>0</v>
      </c>
      <c r="M47" s="178">
        <f t="shared" ca="1" si="9"/>
        <v>326.96999999999997</v>
      </c>
      <c r="N47" s="176">
        <f t="shared" ca="1" si="10"/>
        <v>245.12000000000003</v>
      </c>
      <c r="O47" s="177">
        <f t="shared" ca="1" si="11"/>
        <v>78.960000000000008</v>
      </c>
      <c r="P47" s="177">
        <f t="shared" ca="1" si="12"/>
        <v>2.8900000000000006</v>
      </c>
      <c r="Q47" s="177">
        <f t="shared" ca="1" si="13"/>
        <v>0</v>
      </c>
      <c r="R47" s="178">
        <f t="shared" ca="1" si="14"/>
        <v>326.97000000000003</v>
      </c>
      <c r="W47" s="47"/>
      <c r="X47" s="47">
        <v>47</v>
      </c>
    </row>
    <row r="48" spans="1:24">
      <c r="A48" s="62" t="s">
        <v>90</v>
      </c>
      <c r="B48" s="171">
        <f t="shared" ca="1" si="3"/>
        <v>341.57</v>
      </c>
      <c r="C48" s="176">
        <f t="shared" ca="1" si="15"/>
        <v>254.81121999999996</v>
      </c>
      <c r="D48" s="177">
        <f t="shared" ca="1" si="15"/>
        <v>82.079271000000006</v>
      </c>
      <c r="E48" s="177">
        <f t="shared" ca="1" si="15"/>
        <v>4.6795090000000004</v>
      </c>
      <c r="F48" s="178">
        <f t="shared" ca="1" si="15"/>
        <v>0</v>
      </c>
      <c r="G48" s="179">
        <f t="shared" ca="1" si="1"/>
        <v>0</v>
      </c>
      <c r="H48" s="179">
        <f t="shared" ca="1" si="2"/>
        <v>301.89</v>
      </c>
      <c r="I48" s="180">
        <f t="shared" ca="1" si="5"/>
        <v>245.13</v>
      </c>
      <c r="J48" s="177">
        <f t="shared" ca="1" si="6"/>
        <v>53.87</v>
      </c>
      <c r="K48" s="177">
        <f t="shared" ca="1" si="7"/>
        <v>2.89</v>
      </c>
      <c r="L48" s="177">
        <f t="shared" ca="1" si="8"/>
        <v>0</v>
      </c>
      <c r="M48" s="178">
        <f t="shared" ca="1" si="9"/>
        <v>301.89</v>
      </c>
      <c r="N48" s="176">
        <f t="shared" ca="1" si="10"/>
        <v>245.13</v>
      </c>
      <c r="O48" s="177">
        <f t="shared" ca="1" si="11"/>
        <v>53.87</v>
      </c>
      <c r="P48" s="177">
        <f t="shared" ca="1" si="12"/>
        <v>2.89</v>
      </c>
      <c r="Q48" s="177">
        <f t="shared" ca="1" si="13"/>
        <v>0</v>
      </c>
      <c r="R48" s="178">
        <f t="shared" ca="1" si="14"/>
        <v>301.89</v>
      </c>
      <c r="W48" s="47"/>
      <c r="X48" s="47">
        <v>48</v>
      </c>
    </row>
    <row r="49" spans="1:24">
      <c r="A49" s="62" t="s">
        <v>91</v>
      </c>
      <c r="B49" s="171">
        <f t="shared" ca="1" si="3"/>
        <v>341.57</v>
      </c>
      <c r="C49" s="176">
        <f t="shared" ca="1" si="15"/>
        <v>254.81121999999996</v>
      </c>
      <c r="D49" s="177">
        <f t="shared" ca="1" si="15"/>
        <v>82.079271000000006</v>
      </c>
      <c r="E49" s="177">
        <f t="shared" ca="1" si="15"/>
        <v>4.6795090000000004</v>
      </c>
      <c r="F49" s="178">
        <f t="shared" ca="1" si="15"/>
        <v>0</v>
      </c>
      <c r="G49" s="179">
        <f t="shared" ca="1" si="1"/>
        <v>0</v>
      </c>
      <c r="H49" s="179">
        <f t="shared" ca="1" si="2"/>
        <v>311.91000000000003</v>
      </c>
      <c r="I49" s="180">
        <f t="shared" ca="1" si="5"/>
        <v>243.94</v>
      </c>
      <c r="J49" s="177">
        <f t="shared" ca="1" si="6"/>
        <v>65.099999999999994</v>
      </c>
      <c r="K49" s="177">
        <f t="shared" ca="1" si="7"/>
        <v>2.87</v>
      </c>
      <c r="L49" s="177">
        <f t="shared" ca="1" si="8"/>
        <v>0</v>
      </c>
      <c r="M49" s="178">
        <f t="shared" ca="1" si="9"/>
        <v>311.90999999999997</v>
      </c>
      <c r="N49" s="176">
        <f t="shared" ca="1" si="10"/>
        <v>243.94000000000005</v>
      </c>
      <c r="O49" s="177">
        <f t="shared" ca="1" si="11"/>
        <v>65.100000000000009</v>
      </c>
      <c r="P49" s="177">
        <f t="shared" ca="1" si="12"/>
        <v>2.8700000000000006</v>
      </c>
      <c r="Q49" s="177">
        <f t="shared" ca="1" si="13"/>
        <v>0</v>
      </c>
      <c r="R49" s="178">
        <f t="shared" ca="1" si="14"/>
        <v>311.91000000000008</v>
      </c>
      <c r="W49" s="47"/>
      <c r="X49" s="47">
        <v>49</v>
      </c>
    </row>
    <row r="50" spans="1:24">
      <c r="A50" s="62" t="s">
        <v>92</v>
      </c>
      <c r="B50" s="171">
        <f t="shared" ca="1" si="3"/>
        <v>341.57</v>
      </c>
      <c r="C50" s="176">
        <f t="shared" ca="1" si="15"/>
        <v>254.81121999999996</v>
      </c>
      <c r="D50" s="177">
        <f t="shared" ca="1" si="15"/>
        <v>82.079271000000006</v>
      </c>
      <c r="E50" s="177">
        <f t="shared" ca="1" si="15"/>
        <v>4.6795090000000004</v>
      </c>
      <c r="F50" s="178">
        <f t="shared" ca="1" si="15"/>
        <v>0</v>
      </c>
      <c r="G50" s="179">
        <f t="shared" ca="1" si="1"/>
        <v>0</v>
      </c>
      <c r="H50" s="179">
        <f t="shared" ca="1" si="2"/>
        <v>289.38</v>
      </c>
      <c r="I50" s="180">
        <f t="shared" ca="1" si="5"/>
        <v>245.13</v>
      </c>
      <c r="J50" s="177">
        <f t="shared" ca="1" si="6"/>
        <v>41.37</v>
      </c>
      <c r="K50" s="177">
        <f t="shared" ca="1" si="7"/>
        <v>2.89</v>
      </c>
      <c r="L50" s="177">
        <f t="shared" ca="1" si="8"/>
        <v>0</v>
      </c>
      <c r="M50" s="178">
        <f t="shared" ca="1" si="9"/>
        <v>289.39</v>
      </c>
      <c r="N50" s="176">
        <f t="shared" ca="1" si="10"/>
        <v>245.12152942396074</v>
      </c>
      <c r="O50" s="177">
        <f t="shared" ca="1" si="11"/>
        <v>41.368570441273022</v>
      </c>
      <c r="P50" s="177">
        <f t="shared" ca="1" si="12"/>
        <v>2.8899001347662328</v>
      </c>
      <c r="Q50" s="177">
        <f t="shared" ca="1" si="13"/>
        <v>0</v>
      </c>
      <c r="R50" s="178">
        <f t="shared" ca="1" si="14"/>
        <v>289.38</v>
      </c>
      <c r="W50" s="47"/>
      <c r="X50" s="47">
        <v>50</v>
      </c>
    </row>
    <row r="51" spans="1:24">
      <c r="A51" s="62" t="s">
        <v>93</v>
      </c>
      <c r="B51" s="171">
        <f t="shared" ca="1" si="3"/>
        <v>341.57</v>
      </c>
      <c r="C51" s="176">
        <f t="shared" ca="1" si="15"/>
        <v>254.81121999999996</v>
      </c>
      <c r="D51" s="177">
        <f t="shared" ca="1" si="15"/>
        <v>82.079271000000006</v>
      </c>
      <c r="E51" s="177">
        <f t="shared" ca="1" si="15"/>
        <v>4.6795090000000004</v>
      </c>
      <c r="F51" s="178">
        <f t="shared" ca="1" si="15"/>
        <v>0</v>
      </c>
      <c r="G51" s="179">
        <f t="shared" ca="1" si="1"/>
        <v>0</v>
      </c>
      <c r="H51" s="179">
        <f t="shared" ca="1" si="2"/>
        <v>301.76</v>
      </c>
      <c r="I51" s="180">
        <f t="shared" ca="1" si="5"/>
        <v>243.47</v>
      </c>
      <c r="J51" s="177">
        <f t="shared" ca="1" si="6"/>
        <v>55.42</v>
      </c>
      <c r="K51" s="177">
        <f t="shared" ca="1" si="7"/>
        <v>2.87</v>
      </c>
      <c r="L51" s="177">
        <f t="shared" ca="1" si="8"/>
        <v>0</v>
      </c>
      <c r="M51" s="178">
        <f t="shared" ca="1" si="9"/>
        <v>301.76</v>
      </c>
      <c r="N51" s="176">
        <f t="shared" ca="1" si="10"/>
        <v>243.47</v>
      </c>
      <c r="O51" s="177">
        <f t="shared" ca="1" si="11"/>
        <v>55.42</v>
      </c>
      <c r="P51" s="177">
        <f t="shared" ca="1" si="12"/>
        <v>2.87</v>
      </c>
      <c r="Q51" s="177">
        <f t="shared" ca="1" si="13"/>
        <v>0</v>
      </c>
      <c r="R51" s="178">
        <f t="shared" ca="1" si="14"/>
        <v>301.76</v>
      </c>
      <c r="W51" s="47"/>
      <c r="X51" s="47">
        <v>51</v>
      </c>
    </row>
    <row r="52" spans="1:24">
      <c r="A52" s="62" t="s">
        <v>94</v>
      </c>
      <c r="B52" s="171">
        <f t="shared" ca="1" si="3"/>
        <v>341.57</v>
      </c>
      <c r="C52" s="176">
        <f t="shared" ca="1" si="15"/>
        <v>254.81121999999996</v>
      </c>
      <c r="D52" s="177">
        <f t="shared" ca="1" si="15"/>
        <v>82.079271000000006</v>
      </c>
      <c r="E52" s="177">
        <f t="shared" ca="1" si="15"/>
        <v>4.6795090000000004</v>
      </c>
      <c r="F52" s="178">
        <f t="shared" ca="1" si="15"/>
        <v>0</v>
      </c>
      <c r="G52" s="179">
        <f t="shared" ca="1" si="1"/>
        <v>0</v>
      </c>
      <c r="H52" s="179">
        <f t="shared" ca="1" si="2"/>
        <v>298.04000000000002</v>
      </c>
      <c r="I52" s="180">
        <f t="shared" ca="1" si="5"/>
        <v>245.13</v>
      </c>
      <c r="J52" s="177">
        <f t="shared" ca="1" si="6"/>
        <v>50.02</v>
      </c>
      <c r="K52" s="177">
        <f t="shared" ca="1" si="7"/>
        <v>2.89</v>
      </c>
      <c r="L52" s="177">
        <f t="shared" ca="1" si="8"/>
        <v>0</v>
      </c>
      <c r="M52" s="178">
        <f t="shared" ca="1" si="9"/>
        <v>298.03999999999996</v>
      </c>
      <c r="N52" s="176">
        <f t="shared" ca="1" si="10"/>
        <v>245.13000000000005</v>
      </c>
      <c r="O52" s="177">
        <f t="shared" ca="1" si="11"/>
        <v>50.02000000000001</v>
      </c>
      <c r="P52" s="177">
        <f t="shared" ca="1" si="12"/>
        <v>2.8900000000000006</v>
      </c>
      <c r="Q52" s="177">
        <f t="shared" ca="1" si="13"/>
        <v>0</v>
      </c>
      <c r="R52" s="178">
        <f t="shared" ca="1" si="14"/>
        <v>298.04000000000008</v>
      </c>
      <c r="W52" s="47"/>
      <c r="X52" s="47">
        <v>52</v>
      </c>
    </row>
    <row r="53" spans="1:24">
      <c r="A53" s="62" t="s">
        <v>95</v>
      </c>
      <c r="B53" s="171">
        <f t="shared" ca="1" si="3"/>
        <v>341.57</v>
      </c>
      <c r="C53" s="176">
        <f t="shared" ca="1" si="15"/>
        <v>254.81121999999996</v>
      </c>
      <c r="D53" s="177">
        <f t="shared" ca="1" si="15"/>
        <v>82.079271000000006</v>
      </c>
      <c r="E53" s="177">
        <f t="shared" ca="1" si="15"/>
        <v>4.6795090000000004</v>
      </c>
      <c r="F53" s="178">
        <f t="shared" ca="1" si="15"/>
        <v>0</v>
      </c>
      <c r="G53" s="179">
        <f t="shared" ca="1" si="1"/>
        <v>0</v>
      </c>
      <c r="H53" s="179">
        <f t="shared" ca="1" si="2"/>
        <v>300.92</v>
      </c>
      <c r="I53" s="180">
        <f t="shared" ca="1" si="5"/>
        <v>245.12</v>
      </c>
      <c r="J53" s="177">
        <f t="shared" ca="1" si="6"/>
        <v>52.91</v>
      </c>
      <c r="K53" s="177">
        <f t="shared" ca="1" si="7"/>
        <v>2.89</v>
      </c>
      <c r="L53" s="177">
        <f t="shared" ca="1" si="8"/>
        <v>0</v>
      </c>
      <c r="M53" s="178">
        <f t="shared" ca="1" si="9"/>
        <v>300.91999999999996</v>
      </c>
      <c r="N53" s="176">
        <f t="shared" ca="1" si="10"/>
        <v>245.12000000000006</v>
      </c>
      <c r="O53" s="177">
        <f t="shared" ca="1" si="11"/>
        <v>52.910000000000004</v>
      </c>
      <c r="P53" s="177">
        <f t="shared" ca="1" si="12"/>
        <v>2.8900000000000006</v>
      </c>
      <c r="Q53" s="177">
        <f t="shared" ca="1" si="13"/>
        <v>0</v>
      </c>
      <c r="R53" s="178">
        <f t="shared" ca="1" si="14"/>
        <v>300.92000000000007</v>
      </c>
      <c r="W53" s="47"/>
      <c r="X53" s="47">
        <v>53</v>
      </c>
    </row>
    <row r="54" spans="1:24">
      <c r="A54" s="62" t="s">
        <v>96</v>
      </c>
      <c r="B54" s="171">
        <f t="shared" ca="1" si="3"/>
        <v>341.57</v>
      </c>
      <c r="C54" s="176">
        <f t="shared" ca="1" si="15"/>
        <v>254.81121999999996</v>
      </c>
      <c r="D54" s="177">
        <f t="shared" ca="1" si="15"/>
        <v>82.079271000000006</v>
      </c>
      <c r="E54" s="177">
        <f t="shared" ca="1" si="15"/>
        <v>4.6795090000000004</v>
      </c>
      <c r="F54" s="178">
        <f t="shared" ca="1" si="15"/>
        <v>0</v>
      </c>
      <c r="G54" s="179">
        <f t="shared" ca="1" si="1"/>
        <v>0</v>
      </c>
      <c r="H54" s="179">
        <f t="shared" ca="1" si="2"/>
        <v>268.7</v>
      </c>
      <c r="I54" s="180">
        <f t="shared" ca="1" si="5"/>
        <v>245.57</v>
      </c>
      <c r="J54" s="177">
        <f t="shared" ca="1" si="6"/>
        <v>20.239999999999998</v>
      </c>
      <c r="K54" s="177">
        <f t="shared" ca="1" si="7"/>
        <v>2.89</v>
      </c>
      <c r="L54" s="177">
        <f t="shared" ca="1" si="8"/>
        <v>0</v>
      </c>
      <c r="M54" s="178">
        <f t="shared" ca="1" si="9"/>
        <v>268.7</v>
      </c>
      <c r="N54" s="176">
        <f t="shared" ca="1" si="10"/>
        <v>245.57</v>
      </c>
      <c r="O54" s="177">
        <f t="shared" ca="1" si="11"/>
        <v>20.239999999999998</v>
      </c>
      <c r="P54" s="177">
        <f t="shared" ca="1" si="12"/>
        <v>2.89</v>
      </c>
      <c r="Q54" s="177">
        <f t="shared" ca="1" si="13"/>
        <v>0</v>
      </c>
      <c r="R54" s="178">
        <f t="shared" ca="1" si="14"/>
        <v>268.7</v>
      </c>
      <c r="W54" s="47"/>
      <c r="X54" s="47">
        <v>54</v>
      </c>
    </row>
    <row r="55" spans="1:24">
      <c r="A55" s="62" t="s">
        <v>97</v>
      </c>
      <c r="B55" s="171">
        <f t="shared" ca="1" si="3"/>
        <v>341.57</v>
      </c>
      <c r="C55" s="176">
        <f t="shared" ca="1" si="15"/>
        <v>254.81121999999996</v>
      </c>
      <c r="D55" s="177">
        <f t="shared" ca="1" si="15"/>
        <v>82.079271000000006</v>
      </c>
      <c r="E55" s="177">
        <f t="shared" ca="1" si="15"/>
        <v>4.6795090000000004</v>
      </c>
      <c r="F55" s="178">
        <f t="shared" ca="1" si="15"/>
        <v>0</v>
      </c>
      <c r="G55" s="179">
        <f t="shared" ca="1" si="1"/>
        <v>0</v>
      </c>
      <c r="H55" s="179">
        <f t="shared" ca="1" si="2"/>
        <v>268.22000000000003</v>
      </c>
      <c r="I55" s="180">
        <f t="shared" ca="1" si="5"/>
        <v>245.13</v>
      </c>
      <c r="J55" s="177">
        <f t="shared" ca="1" si="6"/>
        <v>20.2</v>
      </c>
      <c r="K55" s="177">
        <f t="shared" ca="1" si="7"/>
        <v>2.89</v>
      </c>
      <c r="L55" s="177">
        <f t="shared" ca="1" si="8"/>
        <v>0</v>
      </c>
      <c r="M55" s="178">
        <f t="shared" ca="1" si="9"/>
        <v>268.21999999999997</v>
      </c>
      <c r="N55" s="176">
        <f t="shared" ca="1" si="10"/>
        <v>245.13000000000005</v>
      </c>
      <c r="O55" s="177">
        <f t="shared" ca="1" si="11"/>
        <v>20.200000000000003</v>
      </c>
      <c r="P55" s="177">
        <f t="shared" ca="1" si="12"/>
        <v>2.8900000000000006</v>
      </c>
      <c r="Q55" s="177">
        <f t="shared" ca="1" si="13"/>
        <v>0</v>
      </c>
      <c r="R55" s="178">
        <f t="shared" ca="1" si="14"/>
        <v>268.22000000000003</v>
      </c>
      <c r="W55" s="47"/>
      <c r="X55" s="47">
        <v>55</v>
      </c>
    </row>
    <row r="56" spans="1:24">
      <c r="A56" s="62" t="s">
        <v>98</v>
      </c>
      <c r="B56" s="171">
        <f t="shared" ca="1" si="3"/>
        <v>341.57</v>
      </c>
      <c r="C56" s="176">
        <f t="shared" ca="1" si="15"/>
        <v>254.81121999999996</v>
      </c>
      <c r="D56" s="177">
        <f t="shared" ca="1" si="15"/>
        <v>82.079271000000006</v>
      </c>
      <c r="E56" s="177">
        <f t="shared" ca="1" si="15"/>
        <v>4.6795090000000004</v>
      </c>
      <c r="F56" s="178">
        <f t="shared" ca="1" si="15"/>
        <v>0</v>
      </c>
      <c r="G56" s="179">
        <f t="shared" ca="1" si="1"/>
        <v>0</v>
      </c>
      <c r="H56" s="179">
        <f t="shared" ca="1" si="2"/>
        <v>268.22000000000003</v>
      </c>
      <c r="I56" s="180">
        <f t="shared" ca="1" si="5"/>
        <v>245.13</v>
      </c>
      <c r="J56" s="177">
        <f t="shared" ca="1" si="6"/>
        <v>20.2</v>
      </c>
      <c r="K56" s="177">
        <f t="shared" ca="1" si="7"/>
        <v>2.89</v>
      </c>
      <c r="L56" s="177">
        <f t="shared" ca="1" si="8"/>
        <v>0</v>
      </c>
      <c r="M56" s="178">
        <f t="shared" ca="1" si="9"/>
        <v>268.21999999999997</v>
      </c>
      <c r="N56" s="176">
        <f t="shared" ca="1" si="10"/>
        <v>245.13000000000005</v>
      </c>
      <c r="O56" s="177">
        <f t="shared" ca="1" si="11"/>
        <v>20.200000000000003</v>
      </c>
      <c r="P56" s="177">
        <f t="shared" ca="1" si="12"/>
        <v>2.8900000000000006</v>
      </c>
      <c r="Q56" s="177">
        <f t="shared" ca="1" si="13"/>
        <v>0</v>
      </c>
      <c r="R56" s="178">
        <f t="shared" ca="1" si="14"/>
        <v>268.22000000000003</v>
      </c>
      <c r="W56" s="47"/>
      <c r="X56" s="47">
        <v>56</v>
      </c>
    </row>
    <row r="57" spans="1:24">
      <c r="A57" s="62" t="s">
        <v>99</v>
      </c>
      <c r="B57" s="171">
        <f t="shared" ca="1" si="3"/>
        <v>341.57</v>
      </c>
      <c r="C57" s="176">
        <f t="shared" ca="1" si="15"/>
        <v>254.81121999999996</v>
      </c>
      <c r="D57" s="177">
        <f t="shared" ca="1" si="15"/>
        <v>82.079271000000006</v>
      </c>
      <c r="E57" s="177">
        <f t="shared" ca="1" si="15"/>
        <v>4.6795090000000004</v>
      </c>
      <c r="F57" s="178">
        <f t="shared" ca="1" si="15"/>
        <v>0</v>
      </c>
      <c r="G57" s="179">
        <f t="shared" ca="1" si="1"/>
        <v>0</v>
      </c>
      <c r="H57" s="179">
        <f t="shared" ca="1" si="2"/>
        <v>297.26</v>
      </c>
      <c r="I57" s="180">
        <f t="shared" ca="1" si="5"/>
        <v>274.17</v>
      </c>
      <c r="J57" s="177">
        <f t="shared" ca="1" si="6"/>
        <v>20.2</v>
      </c>
      <c r="K57" s="177">
        <f t="shared" ca="1" si="7"/>
        <v>2.89</v>
      </c>
      <c r="L57" s="177">
        <f t="shared" ca="1" si="8"/>
        <v>0</v>
      </c>
      <c r="M57" s="178">
        <f t="shared" ca="1" si="9"/>
        <v>297.26</v>
      </c>
      <c r="N57" s="176">
        <f t="shared" ca="1" si="10"/>
        <v>274.17</v>
      </c>
      <c r="O57" s="177">
        <f t="shared" ca="1" si="11"/>
        <v>20.2</v>
      </c>
      <c r="P57" s="177">
        <f t="shared" ca="1" si="12"/>
        <v>2.89</v>
      </c>
      <c r="Q57" s="177">
        <f t="shared" ca="1" si="13"/>
        <v>0</v>
      </c>
      <c r="R57" s="178">
        <f t="shared" ca="1" si="14"/>
        <v>297.26</v>
      </c>
      <c r="W57" s="47"/>
      <c r="X57" s="47">
        <v>57</v>
      </c>
    </row>
    <row r="58" spans="1:24">
      <c r="A58" s="62" t="s">
        <v>100</v>
      </c>
      <c r="B58" s="171">
        <f t="shared" ca="1" si="3"/>
        <v>341.57</v>
      </c>
      <c r="C58" s="176">
        <f t="shared" ca="1" si="15"/>
        <v>254.81121999999996</v>
      </c>
      <c r="D58" s="177">
        <f t="shared" ca="1" si="15"/>
        <v>82.079271000000006</v>
      </c>
      <c r="E58" s="177">
        <f t="shared" ca="1" si="15"/>
        <v>4.6795090000000004</v>
      </c>
      <c r="F58" s="178">
        <f t="shared" ca="1" si="15"/>
        <v>0</v>
      </c>
      <c r="G58" s="179">
        <f t="shared" ca="1" si="1"/>
        <v>0</v>
      </c>
      <c r="H58" s="179">
        <f t="shared" ca="1" si="2"/>
        <v>291.19</v>
      </c>
      <c r="I58" s="180">
        <f t="shared" ca="1" si="5"/>
        <v>267.66000000000003</v>
      </c>
      <c r="J58" s="177">
        <f t="shared" ca="1" si="6"/>
        <v>20.59</v>
      </c>
      <c r="K58" s="177">
        <f t="shared" ca="1" si="7"/>
        <v>2.94</v>
      </c>
      <c r="L58" s="177">
        <f t="shared" ca="1" si="8"/>
        <v>0</v>
      </c>
      <c r="M58" s="178">
        <f t="shared" ca="1" si="9"/>
        <v>291.19</v>
      </c>
      <c r="N58" s="176">
        <f t="shared" ca="1" si="10"/>
        <v>267.66000000000003</v>
      </c>
      <c r="O58" s="177">
        <f t="shared" ca="1" si="11"/>
        <v>20.59</v>
      </c>
      <c r="P58" s="177">
        <f t="shared" ca="1" si="12"/>
        <v>2.94</v>
      </c>
      <c r="Q58" s="177">
        <f t="shared" ca="1" si="13"/>
        <v>0</v>
      </c>
      <c r="R58" s="178">
        <f t="shared" ca="1" si="14"/>
        <v>291.19</v>
      </c>
      <c r="W58" s="47"/>
      <c r="X58" s="47">
        <v>58</v>
      </c>
    </row>
    <row r="59" spans="1:24">
      <c r="A59" s="62" t="s">
        <v>101</v>
      </c>
      <c r="B59" s="171">
        <f t="shared" ca="1" si="3"/>
        <v>341.57</v>
      </c>
      <c r="C59" s="176">
        <f t="shared" ca="1" si="15"/>
        <v>254.81121999999996</v>
      </c>
      <c r="D59" s="177">
        <f t="shared" ca="1" si="15"/>
        <v>82.079271000000006</v>
      </c>
      <c r="E59" s="177">
        <f t="shared" ca="1" si="15"/>
        <v>4.6795090000000004</v>
      </c>
      <c r="F59" s="178">
        <f t="shared" ca="1" si="15"/>
        <v>0</v>
      </c>
      <c r="G59" s="179">
        <f t="shared" ca="1" si="1"/>
        <v>0</v>
      </c>
      <c r="H59" s="179">
        <f t="shared" ca="1" si="2"/>
        <v>258.77999999999997</v>
      </c>
      <c r="I59" s="180">
        <f t="shared" ca="1" si="5"/>
        <v>235.69</v>
      </c>
      <c r="J59" s="177">
        <f t="shared" ca="1" si="6"/>
        <v>20.2</v>
      </c>
      <c r="K59" s="177">
        <f t="shared" ca="1" si="7"/>
        <v>2.89</v>
      </c>
      <c r="L59" s="177">
        <f t="shared" ca="1" si="8"/>
        <v>0</v>
      </c>
      <c r="M59" s="178">
        <f t="shared" ca="1" si="9"/>
        <v>258.77999999999997</v>
      </c>
      <c r="N59" s="176">
        <f t="shared" ca="1" si="10"/>
        <v>235.69</v>
      </c>
      <c r="O59" s="177">
        <f t="shared" ca="1" si="11"/>
        <v>20.2</v>
      </c>
      <c r="P59" s="177">
        <f t="shared" ca="1" si="12"/>
        <v>2.89</v>
      </c>
      <c r="Q59" s="177">
        <f t="shared" ca="1" si="13"/>
        <v>0</v>
      </c>
      <c r="R59" s="178">
        <f t="shared" ca="1" si="14"/>
        <v>258.77999999999997</v>
      </c>
      <c r="W59" s="47"/>
      <c r="X59" s="47">
        <v>59</v>
      </c>
    </row>
    <row r="60" spans="1:24">
      <c r="A60" s="62" t="s">
        <v>102</v>
      </c>
      <c r="B60" s="171">
        <f t="shared" ca="1" si="3"/>
        <v>341.57</v>
      </c>
      <c r="C60" s="176">
        <f t="shared" ca="1" si="15"/>
        <v>254.81121999999996</v>
      </c>
      <c r="D60" s="177">
        <f t="shared" ca="1" si="15"/>
        <v>82.079271000000006</v>
      </c>
      <c r="E60" s="177">
        <f t="shared" ca="1" si="15"/>
        <v>4.6795090000000004</v>
      </c>
      <c r="F60" s="178">
        <f t="shared" ca="1" si="15"/>
        <v>0</v>
      </c>
      <c r="G60" s="179">
        <f t="shared" ca="1" si="1"/>
        <v>0</v>
      </c>
      <c r="H60" s="179">
        <f t="shared" ca="1" si="2"/>
        <v>258.77999999999997</v>
      </c>
      <c r="I60" s="180">
        <f t="shared" ca="1" si="5"/>
        <v>235.69</v>
      </c>
      <c r="J60" s="177">
        <f t="shared" ca="1" si="6"/>
        <v>20.2</v>
      </c>
      <c r="K60" s="177">
        <f t="shared" ca="1" si="7"/>
        <v>2.89</v>
      </c>
      <c r="L60" s="177">
        <f t="shared" ca="1" si="8"/>
        <v>0</v>
      </c>
      <c r="M60" s="178">
        <f t="shared" ca="1" si="9"/>
        <v>258.77999999999997</v>
      </c>
      <c r="N60" s="176">
        <f t="shared" ca="1" si="10"/>
        <v>235.69</v>
      </c>
      <c r="O60" s="177">
        <f t="shared" ca="1" si="11"/>
        <v>20.2</v>
      </c>
      <c r="P60" s="177">
        <f t="shared" ca="1" si="12"/>
        <v>2.89</v>
      </c>
      <c r="Q60" s="177">
        <f t="shared" ca="1" si="13"/>
        <v>0</v>
      </c>
      <c r="R60" s="178">
        <f t="shared" ca="1" si="14"/>
        <v>258.77999999999997</v>
      </c>
      <c r="W60" s="47"/>
      <c r="X60" s="47">
        <v>60</v>
      </c>
    </row>
    <row r="61" spans="1:24">
      <c r="A61" s="62" t="s">
        <v>103</v>
      </c>
      <c r="B61" s="171">
        <f t="shared" ca="1" si="3"/>
        <v>341.57</v>
      </c>
      <c r="C61" s="176">
        <f t="shared" ca="1" si="15"/>
        <v>254.81121999999996</v>
      </c>
      <c r="D61" s="177">
        <f t="shared" ca="1" si="15"/>
        <v>82.079271000000006</v>
      </c>
      <c r="E61" s="177">
        <f t="shared" ca="1" si="15"/>
        <v>4.6795090000000004</v>
      </c>
      <c r="F61" s="178">
        <f t="shared" ca="1" si="15"/>
        <v>0</v>
      </c>
      <c r="G61" s="179">
        <f t="shared" ca="1" si="1"/>
        <v>0</v>
      </c>
      <c r="H61" s="179">
        <f t="shared" ca="1" si="2"/>
        <v>293.74</v>
      </c>
      <c r="I61" s="180">
        <f t="shared" ca="1" si="5"/>
        <v>270.93</v>
      </c>
      <c r="J61" s="177">
        <f t="shared" ca="1" si="6"/>
        <v>19.96</v>
      </c>
      <c r="K61" s="177">
        <f t="shared" ca="1" si="7"/>
        <v>2.85</v>
      </c>
      <c r="L61" s="177">
        <f t="shared" ca="1" si="8"/>
        <v>0</v>
      </c>
      <c r="M61" s="178">
        <f t="shared" ca="1" si="9"/>
        <v>293.74</v>
      </c>
      <c r="N61" s="176">
        <f t="shared" ca="1" si="10"/>
        <v>270.93</v>
      </c>
      <c r="O61" s="177">
        <f t="shared" ca="1" si="11"/>
        <v>19.96</v>
      </c>
      <c r="P61" s="177">
        <f t="shared" ca="1" si="12"/>
        <v>2.85</v>
      </c>
      <c r="Q61" s="177">
        <f t="shared" ca="1" si="13"/>
        <v>0</v>
      </c>
      <c r="R61" s="178">
        <f t="shared" ca="1" si="14"/>
        <v>293.74</v>
      </c>
      <c r="W61" s="47"/>
      <c r="X61" s="47">
        <v>61</v>
      </c>
    </row>
    <row r="62" spans="1:24">
      <c r="A62" s="62" t="s">
        <v>104</v>
      </c>
      <c r="B62" s="171">
        <f t="shared" ca="1" si="3"/>
        <v>341.57</v>
      </c>
      <c r="C62" s="176">
        <f t="shared" ca="1" si="15"/>
        <v>254.81121999999996</v>
      </c>
      <c r="D62" s="177">
        <f t="shared" ca="1" si="15"/>
        <v>82.079271000000006</v>
      </c>
      <c r="E62" s="177">
        <f t="shared" ca="1" si="15"/>
        <v>4.6795090000000004</v>
      </c>
      <c r="F62" s="178">
        <f t="shared" ca="1" si="15"/>
        <v>0</v>
      </c>
      <c r="G62" s="179">
        <f t="shared" ca="1" si="1"/>
        <v>0</v>
      </c>
      <c r="H62" s="179">
        <f t="shared" ca="1" si="2"/>
        <v>293.69</v>
      </c>
      <c r="I62" s="180">
        <f t="shared" ca="1" si="5"/>
        <v>254.81</v>
      </c>
      <c r="J62" s="177">
        <f t="shared" ca="1" si="6"/>
        <v>35.880000000000003</v>
      </c>
      <c r="K62" s="177">
        <f t="shared" ca="1" si="7"/>
        <v>3</v>
      </c>
      <c r="L62" s="177">
        <f t="shared" ca="1" si="8"/>
        <v>0</v>
      </c>
      <c r="M62" s="178">
        <f t="shared" ca="1" si="9"/>
        <v>293.69</v>
      </c>
      <c r="N62" s="176">
        <f t="shared" ca="1" si="10"/>
        <v>254.81</v>
      </c>
      <c r="O62" s="177">
        <f t="shared" ca="1" si="11"/>
        <v>35.880000000000003</v>
      </c>
      <c r="P62" s="177">
        <f t="shared" ca="1" si="12"/>
        <v>3</v>
      </c>
      <c r="Q62" s="177">
        <f t="shared" ca="1" si="13"/>
        <v>0</v>
      </c>
      <c r="R62" s="178">
        <f t="shared" ca="1" si="14"/>
        <v>293.69</v>
      </c>
      <c r="W62" s="47"/>
      <c r="X62" s="47">
        <v>62</v>
      </c>
    </row>
    <row r="63" spans="1:24">
      <c r="A63" s="62" t="s">
        <v>105</v>
      </c>
      <c r="B63" s="171">
        <f t="shared" ca="1" si="3"/>
        <v>341.57</v>
      </c>
      <c r="C63" s="176">
        <f t="shared" ca="1" si="15"/>
        <v>254.81121999999996</v>
      </c>
      <c r="D63" s="177">
        <f t="shared" ca="1" si="15"/>
        <v>82.079271000000006</v>
      </c>
      <c r="E63" s="177">
        <f t="shared" ca="1" si="15"/>
        <v>4.6795090000000004</v>
      </c>
      <c r="F63" s="178">
        <f t="shared" ca="1" si="15"/>
        <v>0</v>
      </c>
      <c r="G63" s="179">
        <f t="shared" ca="1" si="1"/>
        <v>0</v>
      </c>
      <c r="H63" s="179">
        <f t="shared" ca="1" si="2"/>
        <v>268.22000000000003</v>
      </c>
      <c r="I63" s="180">
        <f t="shared" ca="1" si="5"/>
        <v>245.13</v>
      </c>
      <c r="J63" s="177">
        <f t="shared" ca="1" si="6"/>
        <v>20.2</v>
      </c>
      <c r="K63" s="177">
        <f t="shared" ca="1" si="7"/>
        <v>2.89</v>
      </c>
      <c r="L63" s="177">
        <f t="shared" ca="1" si="8"/>
        <v>0</v>
      </c>
      <c r="M63" s="178">
        <f t="shared" ca="1" si="9"/>
        <v>268.21999999999997</v>
      </c>
      <c r="N63" s="176">
        <f t="shared" ca="1" si="10"/>
        <v>245.13000000000005</v>
      </c>
      <c r="O63" s="177">
        <f t="shared" ca="1" si="11"/>
        <v>20.200000000000003</v>
      </c>
      <c r="P63" s="177">
        <f t="shared" ca="1" si="12"/>
        <v>2.8900000000000006</v>
      </c>
      <c r="Q63" s="177">
        <f t="shared" ca="1" si="13"/>
        <v>0</v>
      </c>
      <c r="R63" s="178">
        <f t="shared" ca="1" si="14"/>
        <v>268.22000000000003</v>
      </c>
      <c r="W63" s="47"/>
      <c r="X63" s="47">
        <v>63</v>
      </c>
    </row>
    <row r="64" spans="1:24">
      <c r="A64" s="62" t="s">
        <v>106</v>
      </c>
      <c r="B64" s="171">
        <f t="shared" ca="1" si="3"/>
        <v>341.57</v>
      </c>
      <c r="C64" s="176">
        <f t="shared" ca="1" si="15"/>
        <v>254.81121999999996</v>
      </c>
      <c r="D64" s="177">
        <f t="shared" ca="1" si="15"/>
        <v>82.079271000000006</v>
      </c>
      <c r="E64" s="177">
        <f t="shared" ca="1" si="15"/>
        <v>4.6795090000000004</v>
      </c>
      <c r="F64" s="178">
        <f t="shared" ca="1" si="15"/>
        <v>0</v>
      </c>
      <c r="G64" s="179">
        <f t="shared" ca="1" si="1"/>
        <v>0</v>
      </c>
      <c r="H64" s="179">
        <f t="shared" ca="1" si="2"/>
        <v>268.22000000000003</v>
      </c>
      <c r="I64" s="180">
        <f t="shared" ca="1" si="5"/>
        <v>245.13</v>
      </c>
      <c r="J64" s="177">
        <f t="shared" ca="1" si="6"/>
        <v>20.2</v>
      </c>
      <c r="K64" s="177">
        <f t="shared" ca="1" si="7"/>
        <v>2.89</v>
      </c>
      <c r="L64" s="177">
        <f t="shared" ca="1" si="8"/>
        <v>0</v>
      </c>
      <c r="M64" s="178">
        <f t="shared" ca="1" si="9"/>
        <v>268.21999999999997</v>
      </c>
      <c r="N64" s="176">
        <f t="shared" ca="1" si="10"/>
        <v>245.13000000000005</v>
      </c>
      <c r="O64" s="177">
        <f t="shared" ca="1" si="11"/>
        <v>20.200000000000003</v>
      </c>
      <c r="P64" s="177">
        <f t="shared" ca="1" si="12"/>
        <v>2.8900000000000006</v>
      </c>
      <c r="Q64" s="177">
        <f t="shared" ca="1" si="13"/>
        <v>0</v>
      </c>
      <c r="R64" s="178">
        <f t="shared" ca="1" si="14"/>
        <v>268.22000000000003</v>
      </c>
      <c r="W64" s="47"/>
      <c r="X64" s="47">
        <v>64</v>
      </c>
    </row>
    <row r="65" spans="1:24">
      <c r="A65" s="62" t="s">
        <v>107</v>
      </c>
      <c r="B65" s="171">
        <f t="shared" ca="1" si="3"/>
        <v>341.57</v>
      </c>
      <c r="C65" s="176">
        <f t="shared" ca="1" si="15"/>
        <v>254.81121999999996</v>
      </c>
      <c r="D65" s="177">
        <f t="shared" ca="1" si="15"/>
        <v>82.079271000000006</v>
      </c>
      <c r="E65" s="177">
        <f t="shared" ca="1" si="15"/>
        <v>4.6795090000000004</v>
      </c>
      <c r="F65" s="178">
        <f t="shared" ca="1" si="15"/>
        <v>0</v>
      </c>
      <c r="G65" s="179">
        <f t="shared" ca="1" si="1"/>
        <v>0</v>
      </c>
      <c r="H65" s="179">
        <f t="shared" ca="1" si="2"/>
        <v>268.22000000000003</v>
      </c>
      <c r="I65" s="180">
        <f t="shared" ca="1" si="5"/>
        <v>245.13</v>
      </c>
      <c r="J65" s="177">
        <f t="shared" ca="1" si="6"/>
        <v>20.2</v>
      </c>
      <c r="K65" s="177">
        <f t="shared" ca="1" si="7"/>
        <v>2.89</v>
      </c>
      <c r="L65" s="177">
        <f t="shared" ca="1" si="8"/>
        <v>0</v>
      </c>
      <c r="M65" s="178">
        <f t="shared" ca="1" si="9"/>
        <v>268.21999999999997</v>
      </c>
      <c r="N65" s="176">
        <f t="shared" ca="1" si="10"/>
        <v>245.13000000000005</v>
      </c>
      <c r="O65" s="177">
        <f t="shared" ca="1" si="11"/>
        <v>20.200000000000003</v>
      </c>
      <c r="P65" s="177">
        <f t="shared" ca="1" si="12"/>
        <v>2.8900000000000006</v>
      </c>
      <c r="Q65" s="177">
        <f t="shared" ca="1" si="13"/>
        <v>0</v>
      </c>
      <c r="R65" s="178">
        <f t="shared" ca="1" si="14"/>
        <v>268.22000000000003</v>
      </c>
      <c r="W65" s="47"/>
      <c r="X65" s="47">
        <v>65</v>
      </c>
    </row>
    <row r="66" spans="1:24">
      <c r="A66" s="62" t="s">
        <v>108</v>
      </c>
      <c r="B66" s="171">
        <f t="shared" ca="1" si="3"/>
        <v>341.57</v>
      </c>
      <c r="C66" s="176">
        <f t="shared" ca="1" si="15"/>
        <v>254.81121999999996</v>
      </c>
      <c r="D66" s="177">
        <f t="shared" ca="1" si="15"/>
        <v>82.079271000000006</v>
      </c>
      <c r="E66" s="177">
        <f t="shared" ca="1" si="15"/>
        <v>4.6795090000000004</v>
      </c>
      <c r="F66" s="178">
        <f t="shared" ca="1" si="15"/>
        <v>0</v>
      </c>
      <c r="G66" s="179">
        <f t="shared" ca="1" si="1"/>
        <v>0</v>
      </c>
      <c r="H66" s="179">
        <f t="shared" ca="1" si="2"/>
        <v>268.22000000000003</v>
      </c>
      <c r="I66" s="180">
        <f t="shared" ca="1" si="5"/>
        <v>245.13</v>
      </c>
      <c r="J66" s="177">
        <f t="shared" ca="1" si="6"/>
        <v>20.2</v>
      </c>
      <c r="K66" s="177">
        <f t="shared" ca="1" si="7"/>
        <v>2.89</v>
      </c>
      <c r="L66" s="177">
        <f t="shared" ca="1" si="8"/>
        <v>0</v>
      </c>
      <c r="M66" s="178">
        <f t="shared" ca="1" si="9"/>
        <v>268.21999999999997</v>
      </c>
      <c r="N66" s="176">
        <f t="shared" ca="1" si="10"/>
        <v>245.13000000000005</v>
      </c>
      <c r="O66" s="177">
        <f t="shared" ca="1" si="11"/>
        <v>20.200000000000003</v>
      </c>
      <c r="P66" s="177">
        <f t="shared" ca="1" si="12"/>
        <v>2.8900000000000006</v>
      </c>
      <c r="Q66" s="177">
        <f t="shared" ca="1" si="13"/>
        <v>0</v>
      </c>
      <c r="R66" s="178">
        <f t="shared" ca="1" si="14"/>
        <v>268.22000000000003</v>
      </c>
      <c r="W66" s="47"/>
      <c r="X66" s="47">
        <v>66</v>
      </c>
    </row>
    <row r="67" spans="1:24">
      <c r="A67" s="62" t="s">
        <v>109</v>
      </c>
      <c r="B67" s="171">
        <f t="shared" ca="1" si="3"/>
        <v>341.57</v>
      </c>
      <c r="C67" s="176">
        <f t="shared" ca="1" si="15"/>
        <v>254.81121999999996</v>
      </c>
      <c r="D67" s="177">
        <f t="shared" ca="1" si="15"/>
        <v>82.079271000000006</v>
      </c>
      <c r="E67" s="177">
        <f t="shared" ca="1" si="15"/>
        <v>4.6795090000000004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268.22000000000003</v>
      </c>
      <c r="I67" s="180">
        <f t="shared" ca="1" si="5"/>
        <v>245.13</v>
      </c>
      <c r="J67" s="177">
        <f t="shared" ca="1" si="6"/>
        <v>20.2</v>
      </c>
      <c r="K67" s="177">
        <f t="shared" ca="1" si="7"/>
        <v>2.89</v>
      </c>
      <c r="L67" s="177">
        <f t="shared" ca="1" si="8"/>
        <v>0</v>
      </c>
      <c r="M67" s="178">
        <f t="shared" ca="1" si="9"/>
        <v>268.21999999999997</v>
      </c>
      <c r="N67" s="176">
        <f t="shared" ca="1" si="10"/>
        <v>245.13000000000005</v>
      </c>
      <c r="O67" s="177">
        <f t="shared" ca="1" si="11"/>
        <v>20.200000000000003</v>
      </c>
      <c r="P67" s="177">
        <f t="shared" ca="1" si="12"/>
        <v>2.8900000000000006</v>
      </c>
      <c r="Q67" s="177">
        <f t="shared" ca="1" si="13"/>
        <v>0</v>
      </c>
      <c r="R67" s="178">
        <f t="shared" ca="1" si="14"/>
        <v>268.22000000000003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341.57</v>
      </c>
      <c r="C68" s="176">
        <f t="shared" ref="C68:F98" ca="1" si="19">$B68*C$1/100</f>
        <v>254.81121999999996</v>
      </c>
      <c r="D68" s="177">
        <f t="shared" ca="1" si="19"/>
        <v>82.079271000000006</v>
      </c>
      <c r="E68" s="177">
        <f t="shared" ca="1" si="19"/>
        <v>4.6795090000000004</v>
      </c>
      <c r="F68" s="178">
        <f t="shared" ca="1" si="19"/>
        <v>0</v>
      </c>
      <c r="G68" s="179">
        <f t="shared" ca="1" si="16"/>
        <v>0</v>
      </c>
      <c r="H68" s="179">
        <f t="shared" ca="1" si="17"/>
        <v>268.22000000000003</v>
      </c>
      <c r="I68" s="180">
        <f t="shared" ref="I68:I98" ca="1" si="20">INDIRECT("BRPL_EOD!" &amp; $V$3 &amp; X68)</f>
        <v>245.13</v>
      </c>
      <c r="J68" s="177">
        <f t="shared" ref="J68:J98" ca="1" si="21">INDIRECT("BYPL_EOD!" &amp; $V$3 &amp; X68)</f>
        <v>20.2</v>
      </c>
      <c r="K68" s="177">
        <f t="shared" ref="K68:K98" ca="1" si="22">INDIRECT("TPDDL_EOD!" &amp; $V$3 &amp; X68)</f>
        <v>2.89</v>
      </c>
      <c r="L68" s="177">
        <f t="shared" ref="L68:L98" ca="1" si="23">INDIRECT("NDMC_EOD!" &amp; $V$3 &amp; X68)</f>
        <v>0</v>
      </c>
      <c r="M68" s="178">
        <f t="shared" ref="M68:M98" ca="1" si="24">SUM(I68:L68)</f>
        <v>268.21999999999997</v>
      </c>
      <c r="N68" s="176">
        <f t="shared" ref="N68:N98" ca="1" si="25">INDIRECT("BRPL_ISGS_exbus!" &amp; $V$3 &amp; X68)</f>
        <v>245.13000000000005</v>
      </c>
      <c r="O68" s="177">
        <f t="shared" ref="O68:O98" ca="1" si="26">INDIRECT("BYPL_ISGS_exbus!" &amp; $V$3 &amp; X68)</f>
        <v>20.200000000000003</v>
      </c>
      <c r="P68" s="177">
        <f t="shared" ref="P68:P98" ca="1" si="27">INDIRECT("TPDDL_ISGS_exbus!" &amp; $V$3 &amp; X68)</f>
        <v>2.8900000000000006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268.22000000000003</v>
      </c>
      <c r="W68" s="47"/>
      <c r="X68" s="47">
        <v>68</v>
      </c>
    </row>
    <row r="69" spans="1:24">
      <c r="A69" s="62" t="s">
        <v>111</v>
      </c>
      <c r="B69" s="171">
        <f t="shared" ca="1" si="18"/>
        <v>341.57</v>
      </c>
      <c r="C69" s="176">
        <f t="shared" ca="1" si="19"/>
        <v>254.81121999999996</v>
      </c>
      <c r="D69" s="177">
        <f t="shared" ca="1" si="19"/>
        <v>82.079271000000006</v>
      </c>
      <c r="E69" s="177">
        <f t="shared" ca="1" si="19"/>
        <v>4.6795090000000004</v>
      </c>
      <c r="F69" s="178">
        <f t="shared" ca="1" si="19"/>
        <v>0</v>
      </c>
      <c r="G69" s="179">
        <f t="shared" ca="1" si="16"/>
        <v>0</v>
      </c>
      <c r="H69" s="179">
        <f t="shared" ca="1" si="17"/>
        <v>288.42</v>
      </c>
      <c r="I69" s="180">
        <f t="shared" ca="1" si="20"/>
        <v>245.13</v>
      </c>
      <c r="J69" s="177">
        <f t="shared" ca="1" si="21"/>
        <v>40.4</v>
      </c>
      <c r="K69" s="177">
        <f t="shared" ca="1" si="22"/>
        <v>2.89</v>
      </c>
      <c r="L69" s="177">
        <f t="shared" ca="1" si="23"/>
        <v>0</v>
      </c>
      <c r="M69" s="178">
        <f t="shared" ca="1" si="24"/>
        <v>288.41999999999996</v>
      </c>
      <c r="N69" s="176">
        <f t="shared" ca="1" si="25"/>
        <v>245.13000000000005</v>
      </c>
      <c r="O69" s="177">
        <f t="shared" ca="1" si="26"/>
        <v>40.400000000000006</v>
      </c>
      <c r="P69" s="177">
        <f t="shared" ca="1" si="27"/>
        <v>2.8900000000000006</v>
      </c>
      <c r="Q69" s="177">
        <f t="shared" ca="1" si="28"/>
        <v>0</v>
      </c>
      <c r="R69" s="178">
        <f t="shared" ca="1" si="29"/>
        <v>288.42000000000007</v>
      </c>
      <c r="W69" s="47"/>
      <c r="X69" s="47">
        <v>69</v>
      </c>
    </row>
    <row r="70" spans="1:24">
      <c r="A70" s="62" t="s">
        <v>112</v>
      </c>
      <c r="B70" s="171">
        <f t="shared" ca="1" si="18"/>
        <v>341.57</v>
      </c>
      <c r="C70" s="176">
        <f t="shared" ca="1" si="19"/>
        <v>254.81121999999996</v>
      </c>
      <c r="D70" s="177">
        <f t="shared" ca="1" si="19"/>
        <v>82.079271000000006</v>
      </c>
      <c r="E70" s="177">
        <f t="shared" ca="1" si="19"/>
        <v>4.6795090000000004</v>
      </c>
      <c r="F70" s="178">
        <f t="shared" ca="1" si="19"/>
        <v>0</v>
      </c>
      <c r="G70" s="179">
        <f t="shared" ca="1" si="16"/>
        <v>0</v>
      </c>
      <c r="H70" s="179">
        <f t="shared" ca="1" si="17"/>
        <v>326.97000000000003</v>
      </c>
      <c r="I70" s="180">
        <f t="shared" ca="1" si="20"/>
        <v>245.12</v>
      </c>
      <c r="J70" s="177">
        <f t="shared" ca="1" si="21"/>
        <v>78.959999999999994</v>
      </c>
      <c r="K70" s="177">
        <f t="shared" ca="1" si="22"/>
        <v>2.89</v>
      </c>
      <c r="L70" s="177">
        <f t="shared" ca="1" si="23"/>
        <v>0</v>
      </c>
      <c r="M70" s="178">
        <f t="shared" ca="1" si="24"/>
        <v>326.96999999999997</v>
      </c>
      <c r="N70" s="176">
        <f t="shared" ca="1" si="25"/>
        <v>245.12000000000003</v>
      </c>
      <c r="O70" s="177">
        <f t="shared" ca="1" si="26"/>
        <v>78.960000000000008</v>
      </c>
      <c r="P70" s="177">
        <f t="shared" ca="1" si="27"/>
        <v>2.8900000000000006</v>
      </c>
      <c r="Q70" s="177">
        <f t="shared" ca="1" si="28"/>
        <v>0</v>
      </c>
      <c r="R70" s="178">
        <f t="shared" ca="1" si="29"/>
        <v>326.97000000000003</v>
      </c>
      <c r="W70" s="47"/>
      <c r="X70" s="47">
        <v>70</v>
      </c>
    </row>
    <row r="71" spans="1:24">
      <c r="A71" s="62" t="s">
        <v>113</v>
      </c>
      <c r="B71" s="171">
        <f t="shared" ca="1" si="18"/>
        <v>341.57</v>
      </c>
      <c r="C71" s="176">
        <f t="shared" ca="1" si="19"/>
        <v>254.81121999999996</v>
      </c>
      <c r="D71" s="177">
        <f t="shared" ca="1" si="19"/>
        <v>82.079271000000006</v>
      </c>
      <c r="E71" s="177">
        <f t="shared" ca="1" si="19"/>
        <v>4.6795090000000004</v>
      </c>
      <c r="F71" s="178">
        <f t="shared" ca="1" si="19"/>
        <v>0</v>
      </c>
      <c r="G71" s="179">
        <f t="shared" ca="1" si="16"/>
        <v>0</v>
      </c>
      <c r="H71" s="179">
        <f t="shared" ca="1" si="17"/>
        <v>328.59</v>
      </c>
      <c r="I71" s="180">
        <f t="shared" ca="1" si="20"/>
        <v>245.13</v>
      </c>
      <c r="J71" s="177">
        <f t="shared" ca="1" si="21"/>
        <v>78.959999999999994</v>
      </c>
      <c r="K71" s="177">
        <f t="shared" ca="1" si="22"/>
        <v>4.5</v>
      </c>
      <c r="L71" s="177">
        <f t="shared" ca="1" si="23"/>
        <v>0</v>
      </c>
      <c r="M71" s="178">
        <f t="shared" ca="1" si="24"/>
        <v>328.59</v>
      </c>
      <c r="N71" s="176">
        <f t="shared" ca="1" si="25"/>
        <v>245.13</v>
      </c>
      <c r="O71" s="177">
        <f t="shared" ca="1" si="26"/>
        <v>78.959999999999994</v>
      </c>
      <c r="P71" s="177">
        <f t="shared" ca="1" si="27"/>
        <v>4.5</v>
      </c>
      <c r="Q71" s="177">
        <f t="shared" ca="1" si="28"/>
        <v>0</v>
      </c>
      <c r="R71" s="178">
        <f t="shared" ca="1" si="29"/>
        <v>328.59</v>
      </c>
      <c r="W71" s="47"/>
      <c r="X71" s="47">
        <v>71</v>
      </c>
    </row>
    <row r="72" spans="1:24">
      <c r="A72" s="62" t="s">
        <v>114</v>
      </c>
      <c r="B72" s="171">
        <f t="shared" ca="1" si="18"/>
        <v>341.22</v>
      </c>
      <c r="C72" s="176">
        <f t="shared" ca="1" si="19"/>
        <v>254.55011999999999</v>
      </c>
      <c r="D72" s="177">
        <f t="shared" ca="1" si="19"/>
        <v>81.995166000000026</v>
      </c>
      <c r="E72" s="177">
        <f t="shared" ca="1" si="19"/>
        <v>4.6747140000000007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328.25</v>
      </c>
      <c r="I72" s="180">
        <f t="shared" ca="1" si="20"/>
        <v>244.87</v>
      </c>
      <c r="J72" s="177">
        <f t="shared" ca="1" si="21"/>
        <v>78.88</v>
      </c>
      <c r="K72" s="177">
        <f t="shared" ca="1" si="22"/>
        <v>4.49</v>
      </c>
      <c r="L72" s="177">
        <f t="shared" ca="1" si="23"/>
        <v>0</v>
      </c>
      <c r="M72" s="178">
        <f t="shared" ca="1" si="24"/>
        <v>328.24</v>
      </c>
      <c r="N72" s="176">
        <f t="shared" ca="1" si="25"/>
        <v>244.87746009017792</v>
      </c>
      <c r="O72" s="177">
        <f t="shared" ca="1" si="26"/>
        <v>78.882403119668524</v>
      </c>
      <c r="P72" s="177">
        <f t="shared" ca="1" si="27"/>
        <v>4.4901367901535458</v>
      </c>
      <c r="Q72" s="177">
        <f t="shared" ca="1" si="28"/>
        <v>0</v>
      </c>
      <c r="R72" s="178">
        <f t="shared" ca="1" si="29"/>
        <v>328.25</v>
      </c>
      <c r="W72" s="47"/>
      <c r="X72" s="47">
        <v>72</v>
      </c>
    </row>
    <row r="73" spans="1:24">
      <c r="A73" s="62" t="s">
        <v>115</v>
      </c>
      <c r="B73" s="171">
        <f t="shared" ca="1" si="18"/>
        <v>341.22</v>
      </c>
      <c r="C73" s="176">
        <f t="shared" ca="1" si="19"/>
        <v>254.55011999999999</v>
      </c>
      <c r="D73" s="177">
        <f t="shared" ca="1" si="19"/>
        <v>81.995166000000026</v>
      </c>
      <c r="E73" s="177">
        <f t="shared" ca="1" si="19"/>
        <v>4.6747140000000007</v>
      </c>
      <c r="F73" s="178">
        <f t="shared" ca="1" si="19"/>
        <v>0</v>
      </c>
      <c r="G73" s="179">
        <f t="shared" ca="1" si="16"/>
        <v>0</v>
      </c>
      <c r="H73" s="179">
        <f t="shared" ca="1" si="17"/>
        <v>328.25</v>
      </c>
      <c r="I73" s="180">
        <f t="shared" ca="1" si="20"/>
        <v>244.87</v>
      </c>
      <c r="J73" s="177">
        <f t="shared" ca="1" si="21"/>
        <v>78.88</v>
      </c>
      <c r="K73" s="177">
        <f t="shared" ca="1" si="22"/>
        <v>4.49</v>
      </c>
      <c r="L73" s="177">
        <f t="shared" ca="1" si="23"/>
        <v>0</v>
      </c>
      <c r="M73" s="178">
        <f t="shared" ca="1" si="24"/>
        <v>328.24</v>
      </c>
      <c r="N73" s="176">
        <f t="shared" ca="1" si="25"/>
        <v>244.87746009017792</v>
      </c>
      <c r="O73" s="177">
        <f t="shared" ca="1" si="26"/>
        <v>78.882403119668524</v>
      </c>
      <c r="P73" s="177">
        <f t="shared" ca="1" si="27"/>
        <v>4.4901367901535458</v>
      </c>
      <c r="Q73" s="177">
        <f t="shared" ca="1" si="28"/>
        <v>0</v>
      </c>
      <c r="R73" s="178">
        <f t="shared" ca="1" si="29"/>
        <v>328.25</v>
      </c>
      <c r="W73" s="47"/>
      <c r="X73" s="47">
        <v>73</v>
      </c>
    </row>
    <row r="74" spans="1:24">
      <c r="A74" s="62" t="s">
        <v>116</v>
      </c>
      <c r="B74" s="171">
        <f t="shared" ca="1" si="18"/>
        <v>341.22</v>
      </c>
      <c r="C74" s="176">
        <f t="shared" ca="1" si="19"/>
        <v>254.55011999999999</v>
      </c>
      <c r="D74" s="177">
        <f t="shared" ca="1" si="19"/>
        <v>81.995166000000026</v>
      </c>
      <c r="E74" s="177">
        <f t="shared" ca="1" si="19"/>
        <v>4.6747140000000007</v>
      </c>
      <c r="F74" s="178">
        <f t="shared" ca="1" si="19"/>
        <v>0</v>
      </c>
      <c r="G74" s="179">
        <f t="shared" ca="1" si="16"/>
        <v>0</v>
      </c>
      <c r="H74" s="179">
        <f t="shared" ca="1" si="17"/>
        <v>328.25</v>
      </c>
      <c r="I74" s="180">
        <f t="shared" ca="1" si="20"/>
        <v>244.87</v>
      </c>
      <c r="J74" s="177">
        <f t="shared" ca="1" si="21"/>
        <v>78.88</v>
      </c>
      <c r="K74" s="177">
        <f t="shared" ca="1" si="22"/>
        <v>4.49</v>
      </c>
      <c r="L74" s="177">
        <f t="shared" ca="1" si="23"/>
        <v>0</v>
      </c>
      <c r="M74" s="178">
        <f t="shared" ca="1" si="24"/>
        <v>328.24</v>
      </c>
      <c r="N74" s="176">
        <f t="shared" ca="1" si="25"/>
        <v>244.87746009017792</v>
      </c>
      <c r="O74" s="177">
        <f t="shared" ca="1" si="26"/>
        <v>78.882403119668524</v>
      </c>
      <c r="P74" s="177">
        <f t="shared" ca="1" si="27"/>
        <v>4.4901367901535458</v>
      </c>
      <c r="Q74" s="177">
        <f t="shared" ca="1" si="28"/>
        <v>0</v>
      </c>
      <c r="R74" s="178">
        <f t="shared" ca="1" si="29"/>
        <v>328.25</v>
      </c>
      <c r="W74" s="47"/>
      <c r="X74" s="47">
        <v>74</v>
      </c>
    </row>
    <row r="75" spans="1:24">
      <c r="A75" s="62" t="s">
        <v>117</v>
      </c>
      <c r="B75" s="171">
        <f t="shared" ca="1" si="18"/>
        <v>341.22</v>
      </c>
      <c r="C75" s="176">
        <f t="shared" ca="1" si="19"/>
        <v>254.55011999999999</v>
      </c>
      <c r="D75" s="177">
        <f t="shared" ca="1" si="19"/>
        <v>81.995166000000026</v>
      </c>
      <c r="E75" s="177">
        <f t="shared" ca="1" si="19"/>
        <v>4.6747140000000007</v>
      </c>
      <c r="F75" s="178">
        <f t="shared" ca="1" si="19"/>
        <v>0</v>
      </c>
      <c r="G75" s="179">
        <f t="shared" ca="1" si="16"/>
        <v>0</v>
      </c>
      <c r="H75" s="179">
        <f t="shared" ca="1" si="17"/>
        <v>328.25</v>
      </c>
      <c r="I75" s="180">
        <f t="shared" ca="1" si="20"/>
        <v>244.87</v>
      </c>
      <c r="J75" s="177">
        <f t="shared" ca="1" si="21"/>
        <v>78.88</v>
      </c>
      <c r="K75" s="177">
        <f t="shared" ca="1" si="22"/>
        <v>4.49</v>
      </c>
      <c r="L75" s="177">
        <f t="shared" ca="1" si="23"/>
        <v>0</v>
      </c>
      <c r="M75" s="178">
        <f t="shared" ca="1" si="24"/>
        <v>328.24</v>
      </c>
      <c r="N75" s="176">
        <f t="shared" ca="1" si="25"/>
        <v>244.87746009017792</v>
      </c>
      <c r="O75" s="177">
        <f t="shared" ca="1" si="26"/>
        <v>78.882403119668524</v>
      </c>
      <c r="P75" s="177">
        <f t="shared" ca="1" si="27"/>
        <v>4.4901367901535458</v>
      </c>
      <c r="Q75" s="177">
        <f t="shared" ca="1" si="28"/>
        <v>0</v>
      </c>
      <c r="R75" s="178">
        <f t="shared" ca="1" si="29"/>
        <v>328.25</v>
      </c>
      <c r="W75" s="47"/>
      <c r="X75" s="47">
        <v>75</v>
      </c>
    </row>
    <row r="76" spans="1:24">
      <c r="A76" s="62" t="s">
        <v>118</v>
      </c>
      <c r="B76" s="171">
        <f t="shared" ca="1" si="18"/>
        <v>341.22</v>
      </c>
      <c r="C76" s="176">
        <f t="shared" ca="1" si="19"/>
        <v>254.55011999999999</v>
      </c>
      <c r="D76" s="177">
        <f t="shared" ca="1" si="19"/>
        <v>81.995166000000026</v>
      </c>
      <c r="E76" s="177">
        <f t="shared" ca="1" si="19"/>
        <v>4.6747140000000007</v>
      </c>
      <c r="F76" s="178">
        <f t="shared" ca="1" si="19"/>
        <v>0</v>
      </c>
      <c r="G76" s="179">
        <f t="shared" ca="1" si="16"/>
        <v>0</v>
      </c>
      <c r="H76" s="179">
        <f t="shared" ca="1" si="17"/>
        <v>328.25</v>
      </c>
      <c r="I76" s="180">
        <f t="shared" ca="1" si="20"/>
        <v>244.87</v>
      </c>
      <c r="J76" s="177">
        <f t="shared" ca="1" si="21"/>
        <v>78.88</v>
      </c>
      <c r="K76" s="177">
        <f t="shared" ca="1" si="22"/>
        <v>4.49</v>
      </c>
      <c r="L76" s="177">
        <f t="shared" ca="1" si="23"/>
        <v>0</v>
      </c>
      <c r="M76" s="178">
        <f t="shared" ca="1" si="24"/>
        <v>328.24</v>
      </c>
      <c r="N76" s="176">
        <f t="shared" ca="1" si="25"/>
        <v>244.87746009017792</v>
      </c>
      <c r="O76" s="177">
        <f t="shared" ca="1" si="26"/>
        <v>78.882403119668524</v>
      </c>
      <c r="P76" s="177">
        <f t="shared" ca="1" si="27"/>
        <v>4.4901367901535458</v>
      </c>
      <c r="Q76" s="177">
        <f t="shared" ca="1" si="28"/>
        <v>0</v>
      </c>
      <c r="R76" s="178">
        <f t="shared" ca="1" si="29"/>
        <v>328.25</v>
      </c>
      <c r="W76" s="47"/>
      <c r="X76" s="47">
        <v>76</v>
      </c>
    </row>
    <row r="77" spans="1:24">
      <c r="A77" s="62" t="s">
        <v>119</v>
      </c>
      <c r="B77" s="171">
        <f t="shared" ca="1" si="18"/>
        <v>341.22</v>
      </c>
      <c r="C77" s="176">
        <f t="shared" ca="1" si="19"/>
        <v>254.55011999999999</v>
      </c>
      <c r="D77" s="177">
        <f t="shared" ca="1" si="19"/>
        <v>81.995166000000026</v>
      </c>
      <c r="E77" s="177">
        <f t="shared" ca="1" si="19"/>
        <v>4.6747140000000007</v>
      </c>
      <c r="F77" s="178">
        <f t="shared" ca="1" si="19"/>
        <v>0</v>
      </c>
      <c r="G77" s="179">
        <f t="shared" ca="1" si="16"/>
        <v>0</v>
      </c>
      <c r="H77" s="179">
        <f t="shared" ca="1" si="17"/>
        <v>328.25</v>
      </c>
      <c r="I77" s="180">
        <f t="shared" ca="1" si="20"/>
        <v>244.87</v>
      </c>
      <c r="J77" s="177">
        <f t="shared" ca="1" si="21"/>
        <v>78.88</v>
      </c>
      <c r="K77" s="177">
        <f t="shared" ca="1" si="22"/>
        <v>4.49</v>
      </c>
      <c r="L77" s="177">
        <f t="shared" ca="1" si="23"/>
        <v>0</v>
      </c>
      <c r="M77" s="178">
        <f t="shared" ca="1" si="24"/>
        <v>328.24</v>
      </c>
      <c r="N77" s="176">
        <f t="shared" ca="1" si="25"/>
        <v>244.87746009017792</v>
      </c>
      <c r="O77" s="177">
        <f t="shared" ca="1" si="26"/>
        <v>78.882403119668524</v>
      </c>
      <c r="P77" s="177">
        <f t="shared" ca="1" si="27"/>
        <v>4.4901367901535458</v>
      </c>
      <c r="Q77" s="177">
        <f t="shared" ca="1" si="28"/>
        <v>0</v>
      </c>
      <c r="R77" s="178">
        <f t="shared" ca="1" si="29"/>
        <v>328.25</v>
      </c>
      <c r="W77" s="47"/>
      <c r="X77" s="47">
        <v>77</v>
      </c>
    </row>
    <row r="78" spans="1:24">
      <c r="A78" s="62" t="s">
        <v>120</v>
      </c>
      <c r="B78" s="171">
        <f t="shared" ca="1" si="18"/>
        <v>341.22</v>
      </c>
      <c r="C78" s="176">
        <f t="shared" ca="1" si="19"/>
        <v>254.55011999999999</v>
      </c>
      <c r="D78" s="177">
        <f t="shared" ca="1" si="19"/>
        <v>81.995166000000026</v>
      </c>
      <c r="E78" s="177">
        <f t="shared" ca="1" si="19"/>
        <v>4.6747140000000007</v>
      </c>
      <c r="F78" s="178">
        <f t="shared" ca="1" si="19"/>
        <v>0</v>
      </c>
      <c r="G78" s="179">
        <f t="shared" ca="1" si="16"/>
        <v>0</v>
      </c>
      <c r="H78" s="179">
        <f t="shared" ca="1" si="17"/>
        <v>328.25</v>
      </c>
      <c r="I78" s="180">
        <f t="shared" ca="1" si="20"/>
        <v>244.87</v>
      </c>
      <c r="J78" s="177">
        <f t="shared" ca="1" si="21"/>
        <v>78.88</v>
      </c>
      <c r="K78" s="177">
        <f t="shared" ca="1" si="22"/>
        <v>4.49</v>
      </c>
      <c r="L78" s="177">
        <f t="shared" ca="1" si="23"/>
        <v>0</v>
      </c>
      <c r="M78" s="178">
        <f t="shared" ca="1" si="24"/>
        <v>328.24</v>
      </c>
      <c r="N78" s="176">
        <f t="shared" ca="1" si="25"/>
        <v>244.87746009017792</v>
      </c>
      <c r="O78" s="177">
        <f t="shared" ca="1" si="26"/>
        <v>78.882403119668524</v>
      </c>
      <c r="P78" s="177">
        <f t="shared" ca="1" si="27"/>
        <v>4.4901367901535458</v>
      </c>
      <c r="Q78" s="177">
        <f t="shared" ca="1" si="28"/>
        <v>0</v>
      </c>
      <c r="R78" s="178">
        <f t="shared" ca="1" si="29"/>
        <v>328.25</v>
      </c>
      <c r="W78" s="47"/>
      <c r="X78" s="47">
        <v>78</v>
      </c>
    </row>
    <row r="79" spans="1:24">
      <c r="A79" s="62" t="s">
        <v>121</v>
      </c>
      <c r="B79" s="171">
        <f t="shared" ca="1" si="18"/>
        <v>341.57</v>
      </c>
      <c r="C79" s="176">
        <f t="shared" ca="1" si="19"/>
        <v>254.81121999999996</v>
      </c>
      <c r="D79" s="177">
        <f t="shared" ca="1" si="19"/>
        <v>82.079271000000006</v>
      </c>
      <c r="E79" s="177">
        <f t="shared" ca="1" si="19"/>
        <v>4.6795090000000004</v>
      </c>
      <c r="F79" s="178">
        <f t="shared" ca="1" si="19"/>
        <v>0</v>
      </c>
      <c r="G79" s="179">
        <f t="shared" ca="1" si="16"/>
        <v>0</v>
      </c>
      <c r="H79" s="179">
        <f t="shared" ca="1" si="17"/>
        <v>326.97000000000003</v>
      </c>
      <c r="I79" s="180">
        <f t="shared" ca="1" si="20"/>
        <v>245.12</v>
      </c>
      <c r="J79" s="177">
        <f t="shared" ca="1" si="21"/>
        <v>78.959999999999994</v>
      </c>
      <c r="K79" s="177">
        <f t="shared" ca="1" si="22"/>
        <v>2.89</v>
      </c>
      <c r="L79" s="177">
        <f t="shared" ca="1" si="23"/>
        <v>0</v>
      </c>
      <c r="M79" s="178">
        <f t="shared" ca="1" si="24"/>
        <v>326.96999999999997</v>
      </c>
      <c r="N79" s="176">
        <f t="shared" ca="1" si="25"/>
        <v>245.12000000000003</v>
      </c>
      <c r="O79" s="177">
        <f t="shared" ca="1" si="26"/>
        <v>78.960000000000008</v>
      </c>
      <c r="P79" s="177">
        <f t="shared" ca="1" si="27"/>
        <v>2.8900000000000006</v>
      </c>
      <c r="Q79" s="177">
        <f t="shared" ca="1" si="28"/>
        <v>0</v>
      </c>
      <c r="R79" s="178">
        <f t="shared" ca="1" si="29"/>
        <v>326.97000000000003</v>
      </c>
      <c r="W79" s="47"/>
      <c r="X79" s="47">
        <v>79</v>
      </c>
    </row>
    <row r="80" spans="1:24">
      <c r="A80" s="62" t="s">
        <v>122</v>
      </c>
      <c r="B80" s="171">
        <f t="shared" ca="1" si="18"/>
        <v>341.57</v>
      </c>
      <c r="C80" s="176">
        <f t="shared" ca="1" si="19"/>
        <v>254.81121999999996</v>
      </c>
      <c r="D80" s="177">
        <f t="shared" ca="1" si="19"/>
        <v>82.079271000000006</v>
      </c>
      <c r="E80" s="177">
        <f t="shared" ca="1" si="19"/>
        <v>4.6795090000000004</v>
      </c>
      <c r="F80" s="178">
        <f t="shared" ca="1" si="19"/>
        <v>0</v>
      </c>
      <c r="G80" s="179">
        <f t="shared" ca="1" si="16"/>
        <v>0</v>
      </c>
      <c r="H80" s="179">
        <f t="shared" ca="1" si="17"/>
        <v>326.97000000000003</v>
      </c>
      <c r="I80" s="180">
        <f t="shared" ca="1" si="20"/>
        <v>245.12</v>
      </c>
      <c r="J80" s="177">
        <f t="shared" ca="1" si="21"/>
        <v>78.959999999999994</v>
      </c>
      <c r="K80" s="177">
        <f t="shared" ca="1" si="22"/>
        <v>2.89</v>
      </c>
      <c r="L80" s="177">
        <f t="shared" ca="1" si="23"/>
        <v>0</v>
      </c>
      <c r="M80" s="178">
        <f t="shared" ca="1" si="24"/>
        <v>326.96999999999997</v>
      </c>
      <c r="N80" s="176">
        <f t="shared" ca="1" si="25"/>
        <v>245.12000000000003</v>
      </c>
      <c r="O80" s="177">
        <f t="shared" ca="1" si="26"/>
        <v>78.960000000000008</v>
      </c>
      <c r="P80" s="177">
        <f t="shared" ca="1" si="27"/>
        <v>2.8900000000000006</v>
      </c>
      <c r="Q80" s="177">
        <f t="shared" ca="1" si="28"/>
        <v>0</v>
      </c>
      <c r="R80" s="178">
        <f t="shared" ca="1" si="29"/>
        <v>326.97000000000003</v>
      </c>
      <c r="W80" s="47"/>
      <c r="X80" s="47">
        <v>80</v>
      </c>
    </row>
    <row r="81" spans="1:24">
      <c r="A81" s="62" t="s">
        <v>123</v>
      </c>
      <c r="B81" s="171">
        <f t="shared" ca="1" si="18"/>
        <v>341.57</v>
      </c>
      <c r="C81" s="176">
        <f t="shared" ca="1" si="19"/>
        <v>254.81121999999996</v>
      </c>
      <c r="D81" s="177">
        <f t="shared" ca="1" si="19"/>
        <v>82.079271000000006</v>
      </c>
      <c r="E81" s="177">
        <f t="shared" ca="1" si="19"/>
        <v>4.6795090000000004</v>
      </c>
      <c r="F81" s="178">
        <f t="shared" ca="1" si="19"/>
        <v>0</v>
      </c>
      <c r="G81" s="179">
        <f t="shared" ca="1" si="16"/>
        <v>0</v>
      </c>
      <c r="H81" s="179">
        <f t="shared" ca="1" si="17"/>
        <v>326.97000000000003</v>
      </c>
      <c r="I81" s="180">
        <f t="shared" ca="1" si="20"/>
        <v>245.12</v>
      </c>
      <c r="J81" s="177">
        <f t="shared" ca="1" si="21"/>
        <v>78.959999999999994</v>
      </c>
      <c r="K81" s="177">
        <f t="shared" ca="1" si="22"/>
        <v>2.89</v>
      </c>
      <c r="L81" s="177">
        <f t="shared" ca="1" si="23"/>
        <v>0</v>
      </c>
      <c r="M81" s="178">
        <f t="shared" ca="1" si="24"/>
        <v>326.96999999999997</v>
      </c>
      <c r="N81" s="176">
        <f t="shared" ca="1" si="25"/>
        <v>245.12000000000003</v>
      </c>
      <c r="O81" s="177">
        <f t="shared" ca="1" si="26"/>
        <v>78.960000000000008</v>
      </c>
      <c r="P81" s="177">
        <f t="shared" ca="1" si="27"/>
        <v>2.8900000000000006</v>
      </c>
      <c r="Q81" s="177">
        <f t="shared" ca="1" si="28"/>
        <v>0</v>
      </c>
      <c r="R81" s="178">
        <f t="shared" ca="1" si="29"/>
        <v>326.97000000000003</v>
      </c>
      <c r="W81" s="47"/>
      <c r="X81" s="47">
        <v>81</v>
      </c>
    </row>
    <row r="82" spans="1:24">
      <c r="A82" s="62" t="s">
        <v>124</v>
      </c>
      <c r="B82" s="171">
        <f t="shared" ca="1" si="18"/>
        <v>341.57</v>
      </c>
      <c r="C82" s="176">
        <f t="shared" ca="1" si="19"/>
        <v>254.81121999999996</v>
      </c>
      <c r="D82" s="177">
        <f t="shared" ca="1" si="19"/>
        <v>82.079271000000006</v>
      </c>
      <c r="E82" s="177">
        <f t="shared" ca="1" si="19"/>
        <v>4.6795090000000004</v>
      </c>
      <c r="F82" s="178">
        <f t="shared" ca="1" si="19"/>
        <v>0</v>
      </c>
      <c r="G82" s="179">
        <f t="shared" ca="1" si="16"/>
        <v>0</v>
      </c>
      <c r="H82" s="179">
        <f t="shared" ca="1" si="17"/>
        <v>326.97000000000003</v>
      </c>
      <c r="I82" s="180">
        <f t="shared" ca="1" si="20"/>
        <v>245.12</v>
      </c>
      <c r="J82" s="177">
        <f t="shared" ca="1" si="21"/>
        <v>78.959999999999994</v>
      </c>
      <c r="K82" s="177">
        <f t="shared" ca="1" si="22"/>
        <v>2.89</v>
      </c>
      <c r="L82" s="177">
        <f t="shared" ca="1" si="23"/>
        <v>0</v>
      </c>
      <c r="M82" s="178">
        <f t="shared" ca="1" si="24"/>
        <v>326.96999999999997</v>
      </c>
      <c r="N82" s="176">
        <f t="shared" ca="1" si="25"/>
        <v>245.12000000000003</v>
      </c>
      <c r="O82" s="177">
        <f t="shared" ca="1" si="26"/>
        <v>78.960000000000008</v>
      </c>
      <c r="P82" s="177">
        <f t="shared" ca="1" si="27"/>
        <v>2.8900000000000006</v>
      </c>
      <c r="Q82" s="177">
        <f t="shared" ca="1" si="28"/>
        <v>0</v>
      </c>
      <c r="R82" s="178">
        <f t="shared" ca="1" si="29"/>
        <v>326.97000000000003</v>
      </c>
      <c r="W82" s="47"/>
      <c r="X82" s="47">
        <v>82</v>
      </c>
    </row>
    <row r="83" spans="1:24">
      <c r="A83" s="62" t="s">
        <v>125</v>
      </c>
      <c r="B83" s="171">
        <f t="shared" ca="1" si="18"/>
        <v>341.57</v>
      </c>
      <c r="C83" s="176">
        <f t="shared" ca="1" si="19"/>
        <v>254.81121999999996</v>
      </c>
      <c r="D83" s="177">
        <f t="shared" ca="1" si="19"/>
        <v>82.079271000000006</v>
      </c>
      <c r="E83" s="177">
        <f t="shared" ca="1" si="19"/>
        <v>4.6795090000000004</v>
      </c>
      <c r="F83" s="178">
        <f t="shared" ca="1" si="19"/>
        <v>0</v>
      </c>
      <c r="G83" s="179">
        <f t="shared" ca="1" si="16"/>
        <v>0</v>
      </c>
      <c r="H83" s="179">
        <f t="shared" ca="1" si="17"/>
        <v>326.97000000000003</v>
      </c>
      <c r="I83" s="180">
        <f t="shared" ca="1" si="20"/>
        <v>245.12</v>
      </c>
      <c r="J83" s="177">
        <f t="shared" ca="1" si="21"/>
        <v>78.959999999999994</v>
      </c>
      <c r="K83" s="177">
        <f t="shared" ca="1" si="22"/>
        <v>2.89</v>
      </c>
      <c r="L83" s="177">
        <f t="shared" ca="1" si="23"/>
        <v>0</v>
      </c>
      <c r="M83" s="178">
        <f t="shared" ca="1" si="24"/>
        <v>326.96999999999997</v>
      </c>
      <c r="N83" s="176">
        <f t="shared" ca="1" si="25"/>
        <v>245.12000000000003</v>
      </c>
      <c r="O83" s="177">
        <f t="shared" ca="1" si="26"/>
        <v>78.960000000000008</v>
      </c>
      <c r="P83" s="177">
        <f t="shared" ca="1" si="27"/>
        <v>2.8900000000000006</v>
      </c>
      <c r="Q83" s="177">
        <f t="shared" ca="1" si="28"/>
        <v>0</v>
      </c>
      <c r="R83" s="178">
        <f t="shared" ca="1" si="29"/>
        <v>326.97000000000003</v>
      </c>
      <c r="W83" s="47"/>
      <c r="X83" s="47">
        <v>83</v>
      </c>
    </row>
    <row r="84" spans="1:24">
      <c r="A84" s="62" t="s">
        <v>126</v>
      </c>
      <c r="B84" s="171">
        <f t="shared" ca="1" si="18"/>
        <v>341.57</v>
      </c>
      <c r="C84" s="176">
        <f t="shared" ca="1" si="19"/>
        <v>254.81121999999996</v>
      </c>
      <c r="D84" s="177">
        <f t="shared" ca="1" si="19"/>
        <v>82.079271000000006</v>
      </c>
      <c r="E84" s="177">
        <f t="shared" ca="1" si="19"/>
        <v>4.6795090000000004</v>
      </c>
      <c r="F84" s="178">
        <f t="shared" ca="1" si="19"/>
        <v>0</v>
      </c>
      <c r="G84" s="179">
        <f t="shared" ca="1" si="16"/>
        <v>0</v>
      </c>
      <c r="H84" s="179">
        <f t="shared" ca="1" si="17"/>
        <v>326.97000000000003</v>
      </c>
      <c r="I84" s="180">
        <f t="shared" ca="1" si="20"/>
        <v>245.12</v>
      </c>
      <c r="J84" s="177">
        <f t="shared" ca="1" si="21"/>
        <v>78.959999999999994</v>
      </c>
      <c r="K84" s="177">
        <f t="shared" ca="1" si="22"/>
        <v>2.89</v>
      </c>
      <c r="L84" s="177">
        <f t="shared" ca="1" si="23"/>
        <v>0</v>
      </c>
      <c r="M84" s="178">
        <f t="shared" ca="1" si="24"/>
        <v>326.96999999999997</v>
      </c>
      <c r="N84" s="176">
        <f t="shared" ca="1" si="25"/>
        <v>245.12000000000003</v>
      </c>
      <c r="O84" s="177">
        <f t="shared" ca="1" si="26"/>
        <v>78.960000000000008</v>
      </c>
      <c r="P84" s="177">
        <f t="shared" ca="1" si="27"/>
        <v>2.8900000000000006</v>
      </c>
      <c r="Q84" s="177">
        <f t="shared" ca="1" si="28"/>
        <v>0</v>
      </c>
      <c r="R84" s="178">
        <f t="shared" ca="1" si="29"/>
        <v>326.97000000000003</v>
      </c>
      <c r="W84" s="47"/>
      <c r="X84" s="47">
        <v>84</v>
      </c>
    </row>
    <row r="85" spans="1:24">
      <c r="A85" s="62" t="s">
        <v>127</v>
      </c>
      <c r="B85" s="171">
        <f t="shared" ca="1" si="18"/>
        <v>341.57</v>
      </c>
      <c r="C85" s="176">
        <f t="shared" ca="1" si="19"/>
        <v>254.81121999999996</v>
      </c>
      <c r="D85" s="177">
        <f t="shared" ca="1" si="19"/>
        <v>82.079271000000006</v>
      </c>
      <c r="E85" s="177">
        <f t="shared" ca="1" si="19"/>
        <v>4.6795090000000004</v>
      </c>
      <c r="F85" s="178">
        <f t="shared" ca="1" si="19"/>
        <v>0</v>
      </c>
      <c r="G85" s="179">
        <f t="shared" ca="1" si="16"/>
        <v>0</v>
      </c>
      <c r="H85" s="179">
        <f t="shared" ca="1" si="17"/>
        <v>326.97000000000003</v>
      </c>
      <c r="I85" s="180">
        <f t="shared" ca="1" si="20"/>
        <v>245.12</v>
      </c>
      <c r="J85" s="177">
        <f t="shared" ca="1" si="21"/>
        <v>78.959999999999994</v>
      </c>
      <c r="K85" s="177">
        <f t="shared" ca="1" si="22"/>
        <v>2.89</v>
      </c>
      <c r="L85" s="177">
        <f t="shared" ca="1" si="23"/>
        <v>0</v>
      </c>
      <c r="M85" s="178">
        <f t="shared" ca="1" si="24"/>
        <v>326.96999999999997</v>
      </c>
      <c r="N85" s="176">
        <f t="shared" ca="1" si="25"/>
        <v>245.12000000000003</v>
      </c>
      <c r="O85" s="177">
        <f t="shared" ca="1" si="26"/>
        <v>78.960000000000008</v>
      </c>
      <c r="P85" s="177">
        <f t="shared" ca="1" si="27"/>
        <v>2.8900000000000006</v>
      </c>
      <c r="Q85" s="177">
        <f t="shared" ca="1" si="28"/>
        <v>0</v>
      </c>
      <c r="R85" s="178">
        <f t="shared" ca="1" si="29"/>
        <v>326.97000000000003</v>
      </c>
      <c r="W85" s="47"/>
      <c r="X85" s="47">
        <v>85</v>
      </c>
    </row>
    <row r="86" spans="1:24">
      <c r="A86" s="62" t="s">
        <v>128</v>
      </c>
      <c r="B86" s="171">
        <f t="shared" ca="1" si="18"/>
        <v>341.57</v>
      </c>
      <c r="C86" s="176">
        <f t="shared" ca="1" si="19"/>
        <v>254.81121999999996</v>
      </c>
      <c r="D86" s="177">
        <f t="shared" ca="1" si="19"/>
        <v>82.079271000000006</v>
      </c>
      <c r="E86" s="177">
        <f t="shared" ca="1" si="19"/>
        <v>4.6795090000000004</v>
      </c>
      <c r="F86" s="178">
        <f t="shared" ca="1" si="19"/>
        <v>0</v>
      </c>
      <c r="G86" s="179">
        <f t="shared" ca="1" si="16"/>
        <v>0</v>
      </c>
      <c r="H86" s="179">
        <f t="shared" ca="1" si="17"/>
        <v>326.97000000000003</v>
      </c>
      <c r="I86" s="180">
        <f t="shared" ca="1" si="20"/>
        <v>245.12</v>
      </c>
      <c r="J86" s="177">
        <f t="shared" ca="1" si="21"/>
        <v>78.959999999999994</v>
      </c>
      <c r="K86" s="177">
        <f t="shared" ca="1" si="22"/>
        <v>2.89</v>
      </c>
      <c r="L86" s="177">
        <f t="shared" ca="1" si="23"/>
        <v>0</v>
      </c>
      <c r="M86" s="178">
        <f t="shared" ca="1" si="24"/>
        <v>326.96999999999997</v>
      </c>
      <c r="N86" s="176">
        <f t="shared" ca="1" si="25"/>
        <v>245.12000000000003</v>
      </c>
      <c r="O86" s="177">
        <f t="shared" ca="1" si="26"/>
        <v>78.960000000000008</v>
      </c>
      <c r="P86" s="177">
        <f t="shared" ca="1" si="27"/>
        <v>2.8900000000000006</v>
      </c>
      <c r="Q86" s="177">
        <f t="shared" ca="1" si="28"/>
        <v>0</v>
      </c>
      <c r="R86" s="178">
        <f t="shared" ca="1" si="29"/>
        <v>326.97000000000003</v>
      </c>
      <c r="W86" s="47"/>
      <c r="X86" s="47">
        <v>86</v>
      </c>
    </row>
    <row r="87" spans="1:24">
      <c r="A87" s="62" t="s">
        <v>129</v>
      </c>
      <c r="B87" s="171">
        <f t="shared" ca="1" si="18"/>
        <v>341.57</v>
      </c>
      <c r="C87" s="176">
        <f t="shared" ca="1" si="19"/>
        <v>254.81121999999996</v>
      </c>
      <c r="D87" s="177">
        <f t="shared" ca="1" si="19"/>
        <v>82.079271000000006</v>
      </c>
      <c r="E87" s="177">
        <f t="shared" ca="1" si="19"/>
        <v>4.6795090000000004</v>
      </c>
      <c r="F87" s="178">
        <f t="shared" ca="1" si="19"/>
        <v>0</v>
      </c>
      <c r="G87" s="179">
        <f t="shared" ca="1" si="16"/>
        <v>0</v>
      </c>
      <c r="H87" s="179">
        <f t="shared" ca="1" si="17"/>
        <v>326.97000000000003</v>
      </c>
      <c r="I87" s="180">
        <f t="shared" ca="1" si="20"/>
        <v>245.12</v>
      </c>
      <c r="J87" s="177">
        <f t="shared" ca="1" si="21"/>
        <v>78.959999999999994</v>
      </c>
      <c r="K87" s="177">
        <f t="shared" ca="1" si="22"/>
        <v>2.89</v>
      </c>
      <c r="L87" s="177">
        <f t="shared" ca="1" si="23"/>
        <v>0</v>
      </c>
      <c r="M87" s="178">
        <f t="shared" ca="1" si="24"/>
        <v>326.96999999999997</v>
      </c>
      <c r="N87" s="176">
        <f t="shared" ca="1" si="25"/>
        <v>245.12000000000003</v>
      </c>
      <c r="O87" s="177">
        <f t="shared" ca="1" si="26"/>
        <v>78.960000000000008</v>
      </c>
      <c r="P87" s="177">
        <f t="shared" ca="1" si="27"/>
        <v>2.8900000000000006</v>
      </c>
      <c r="Q87" s="177">
        <f t="shared" ca="1" si="28"/>
        <v>0</v>
      </c>
      <c r="R87" s="178">
        <f t="shared" ca="1" si="29"/>
        <v>326.97000000000003</v>
      </c>
      <c r="W87" s="47"/>
      <c r="X87" s="47">
        <v>87</v>
      </c>
    </row>
    <row r="88" spans="1:24">
      <c r="A88" s="62" t="s">
        <v>130</v>
      </c>
      <c r="B88" s="171">
        <f t="shared" ca="1" si="18"/>
        <v>341.57</v>
      </c>
      <c r="C88" s="176">
        <f t="shared" ca="1" si="19"/>
        <v>254.81121999999996</v>
      </c>
      <c r="D88" s="177">
        <f t="shared" ca="1" si="19"/>
        <v>82.079271000000006</v>
      </c>
      <c r="E88" s="177">
        <f t="shared" ca="1" si="19"/>
        <v>4.6795090000000004</v>
      </c>
      <c r="F88" s="178">
        <f t="shared" ca="1" si="19"/>
        <v>0</v>
      </c>
      <c r="G88" s="179">
        <f t="shared" ca="1" si="16"/>
        <v>0</v>
      </c>
      <c r="H88" s="179">
        <f t="shared" ca="1" si="17"/>
        <v>326.97000000000003</v>
      </c>
      <c r="I88" s="180">
        <f t="shared" ca="1" si="20"/>
        <v>245.12</v>
      </c>
      <c r="J88" s="177">
        <f t="shared" ca="1" si="21"/>
        <v>78.959999999999994</v>
      </c>
      <c r="K88" s="177">
        <f t="shared" ca="1" si="22"/>
        <v>2.89</v>
      </c>
      <c r="L88" s="177">
        <f t="shared" ca="1" si="23"/>
        <v>0</v>
      </c>
      <c r="M88" s="178">
        <f t="shared" ca="1" si="24"/>
        <v>326.96999999999997</v>
      </c>
      <c r="N88" s="176">
        <f t="shared" ca="1" si="25"/>
        <v>245.12000000000003</v>
      </c>
      <c r="O88" s="177">
        <f t="shared" ca="1" si="26"/>
        <v>78.960000000000008</v>
      </c>
      <c r="P88" s="177">
        <f t="shared" ca="1" si="27"/>
        <v>2.8900000000000006</v>
      </c>
      <c r="Q88" s="177">
        <f t="shared" ca="1" si="28"/>
        <v>0</v>
      </c>
      <c r="R88" s="178">
        <f t="shared" ca="1" si="29"/>
        <v>326.97000000000003</v>
      </c>
      <c r="W88" s="47"/>
      <c r="X88" s="47">
        <v>88</v>
      </c>
    </row>
    <row r="89" spans="1:24">
      <c r="A89" s="62" t="s">
        <v>131</v>
      </c>
      <c r="B89" s="171">
        <f t="shared" ca="1" si="18"/>
        <v>341.57</v>
      </c>
      <c r="C89" s="176">
        <f t="shared" ca="1" si="19"/>
        <v>254.81121999999996</v>
      </c>
      <c r="D89" s="177">
        <f t="shared" ca="1" si="19"/>
        <v>82.079271000000006</v>
      </c>
      <c r="E89" s="177">
        <f t="shared" ca="1" si="19"/>
        <v>4.6795090000000004</v>
      </c>
      <c r="F89" s="178">
        <f t="shared" ca="1" si="19"/>
        <v>0</v>
      </c>
      <c r="G89" s="179">
        <f t="shared" ca="1" si="16"/>
        <v>0</v>
      </c>
      <c r="H89" s="179">
        <f t="shared" ca="1" si="17"/>
        <v>326.97000000000003</v>
      </c>
      <c r="I89" s="180">
        <f t="shared" ca="1" si="20"/>
        <v>245.12</v>
      </c>
      <c r="J89" s="177">
        <f t="shared" ca="1" si="21"/>
        <v>78.959999999999994</v>
      </c>
      <c r="K89" s="177">
        <f t="shared" ca="1" si="22"/>
        <v>2.89</v>
      </c>
      <c r="L89" s="177">
        <f t="shared" ca="1" si="23"/>
        <v>0</v>
      </c>
      <c r="M89" s="178">
        <f t="shared" ca="1" si="24"/>
        <v>326.96999999999997</v>
      </c>
      <c r="N89" s="176">
        <f t="shared" ca="1" si="25"/>
        <v>245.12000000000003</v>
      </c>
      <c r="O89" s="177">
        <f t="shared" ca="1" si="26"/>
        <v>78.960000000000008</v>
      </c>
      <c r="P89" s="177">
        <f t="shared" ca="1" si="27"/>
        <v>2.8900000000000006</v>
      </c>
      <c r="Q89" s="177">
        <f t="shared" ca="1" si="28"/>
        <v>0</v>
      </c>
      <c r="R89" s="178">
        <f t="shared" ca="1" si="29"/>
        <v>326.97000000000003</v>
      </c>
      <c r="W89" s="47"/>
      <c r="X89" s="47">
        <v>89</v>
      </c>
    </row>
    <row r="90" spans="1:24">
      <c r="A90" s="62" t="s">
        <v>132</v>
      </c>
      <c r="B90" s="171">
        <f t="shared" ca="1" si="18"/>
        <v>341.57</v>
      </c>
      <c r="C90" s="176">
        <f t="shared" ca="1" si="19"/>
        <v>254.81121999999996</v>
      </c>
      <c r="D90" s="177">
        <f t="shared" ca="1" si="19"/>
        <v>82.079271000000006</v>
      </c>
      <c r="E90" s="177">
        <f t="shared" ca="1" si="19"/>
        <v>4.6795090000000004</v>
      </c>
      <c r="F90" s="178">
        <f t="shared" ca="1" si="19"/>
        <v>0</v>
      </c>
      <c r="G90" s="179">
        <f t="shared" ca="1" si="16"/>
        <v>0</v>
      </c>
      <c r="H90" s="179">
        <f t="shared" ca="1" si="17"/>
        <v>326.97000000000003</v>
      </c>
      <c r="I90" s="180">
        <f t="shared" ca="1" si="20"/>
        <v>245.12</v>
      </c>
      <c r="J90" s="177">
        <f t="shared" ca="1" si="21"/>
        <v>78.959999999999994</v>
      </c>
      <c r="K90" s="177">
        <f t="shared" ca="1" si="22"/>
        <v>2.89</v>
      </c>
      <c r="L90" s="177">
        <f t="shared" ca="1" si="23"/>
        <v>0</v>
      </c>
      <c r="M90" s="178">
        <f t="shared" ca="1" si="24"/>
        <v>326.96999999999997</v>
      </c>
      <c r="N90" s="176">
        <f t="shared" ca="1" si="25"/>
        <v>245.12000000000003</v>
      </c>
      <c r="O90" s="177">
        <f t="shared" ca="1" si="26"/>
        <v>78.960000000000008</v>
      </c>
      <c r="P90" s="177">
        <f t="shared" ca="1" si="27"/>
        <v>2.8900000000000006</v>
      </c>
      <c r="Q90" s="177">
        <f t="shared" ca="1" si="28"/>
        <v>0</v>
      </c>
      <c r="R90" s="178">
        <f t="shared" ca="1" si="29"/>
        <v>326.97000000000003</v>
      </c>
      <c r="W90" s="47"/>
      <c r="X90" s="47">
        <v>90</v>
      </c>
    </row>
    <row r="91" spans="1:24">
      <c r="A91" s="62" t="s">
        <v>133</v>
      </c>
      <c r="B91" s="171">
        <f t="shared" ca="1" si="18"/>
        <v>341.57</v>
      </c>
      <c r="C91" s="176">
        <f t="shared" ca="1" si="19"/>
        <v>254.81121999999996</v>
      </c>
      <c r="D91" s="177">
        <f t="shared" ca="1" si="19"/>
        <v>82.079271000000006</v>
      </c>
      <c r="E91" s="177">
        <f t="shared" ca="1" si="19"/>
        <v>4.6795090000000004</v>
      </c>
      <c r="F91" s="178">
        <f t="shared" ca="1" si="19"/>
        <v>0</v>
      </c>
      <c r="G91" s="179">
        <f t="shared" ca="1" si="16"/>
        <v>0</v>
      </c>
      <c r="H91" s="179">
        <f t="shared" ca="1" si="17"/>
        <v>291.86</v>
      </c>
      <c r="I91" s="180">
        <f t="shared" ca="1" si="20"/>
        <v>249.72</v>
      </c>
      <c r="J91" s="177">
        <f t="shared" ca="1" si="21"/>
        <v>39.200000000000003</v>
      </c>
      <c r="K91" s="177">
        <f t="shared" ca="1" si="22"/>
        <v>2.94</v>
      </c>
      <c r="L91" s="177">
        <f t="shared" ca="1" si="23"/>
        <v>0</v>
      </c>
      <c r="M91" s="178">
        <f t="shared" ca="1" si="24"/>
        <v>291.86</v>
      </c>
      <c r="N91" s="176">
        <f t="shared" ca="1" si="25"/>
        <v>249.72</v>
      </c>
      <c r="O91" s="177">
        <f t="shared" ca="1" si="26"/>
        <v>39.200000000000003</v>
      </c>
      <c r="P91" s="177">
        <f t="shared" ca="1" si="27"/>
        <v>2.94</v>
      </c>
      <c r="Q91" s="177">
        <f t="shared" ca="1" si="28"/>
        <v>0</v>
      </c>
      <c r="R91" s="178">
        <f t="shared" ca="1" si="29"/>
        <v>291.86</v>
      </c>
      <c r="W91" s="47"/>
      <c r="X91" s="47">
        <v>91</v>
      </c>
    </row>
    <row r="92" spans="1:24">
      <c r="A92" s="62" t="s">
        <v>134</v>
      </c>
      <c r="B92" s="171">
        <f t="shared" ca="1" si="18"/>
        <v>341.57</v>
      </c>
      <c r="C92" s="176">
        <f t="shared" ca="1" si="19"/>
        <v>254.81121999999996</v>
      </c>
      <c r="D92" s="177">
        <f t="shared" ca="1" si="19"/>
        <v>82.079271000000006</v>
      </c>
      <c r="E92" s="177">
        <f t="shared" ca="1" si="19"/>
        <v>4.6795090000000004</v>
      </c>
      <c r="F92" s="178">
        <f t="shared" ca="1" si="19"/>
        <v>0</v>
      </c>
      <c r="G92" s="179">
        <f t="shared" ca="1" si="16"/>
        <v>0</v>
      </c>
      <c r="H92" s="179">
        <f t="shared" ca="1" si="17"/>
        <v>267.25</v>
      </c>
      <c r="I92" s="180">
        <f t="shared" ca="1" si="20"/>
        <v>245.12</v>
      </c>
      <c r="J92" s="177">
        <f t="shared" ca="1" si="21"/>
        <v>19.239999999999998</v>
      </c>
      <c r="K92" s="177">
        <f t="shared" ca="1" si="22"/>
        <v>2.89</v>
      </c>
      <c r="L92" s="177">
        <f t="shared" ca="1" si="23"/>
        <v>0</v>
      </c>
      <c r="M92" s="178">
        <f t="shared" ca="1" si="24"/>
        <v>267.25</v>
      </c>
      <c r="N92" s="176">
        <f t="shared" ca="1" si="25"/>
        <v>245.12</v>
      </c>
      <c r="O92" s="177">
        <f t="shared" ca="1" si="26"/>
        <v>19.239999999999998</v>
      </c>
      <c r="P92" s="177">
        <f t="shared" ca="1" si="27"/>
        <v>2.89</v>
      </c>
      <c r="Q92" s="177">
        <f t="shared" ca="1" si="28"/>
        <v>0</v>
      </c>
      <c r="R92" s="178">
        <f t="shared" ca="1" si="29"/>
        <v>267.25</v>
      </c>
      <c r="W92" s="47"/>
      <c r="X92" s="47">
        <v>92</v>
      </c>
    </row>
    <row r="93" spans="1:24">
      <c r="A93" s="62" t="s">
        <v>135</v>
      </c>
      <c r="B93" s="171">
        <f t="shared" ca="1" si="18"/>
        <v>341.57</v>
      </c>
      <c r="C93" s="176">
        <f t="shared" ca="1" si="19"/>
        <v>254.81121999999996</v>
      </c>
      <c r="D93" s="177">
        <f t="shared" ca="1" si="19"/>
        <v>82.079271000000006</v>
      </c>
      <c r="E93" s="177">
        <f t="shared" ca="1" si="19"/>
        <v>4.6795090000000004</v>
      </c>
      <c r="F93" s="178">
        <f t="shared" ca="1" si="19"/>
        <v>0</v>
      </c>
      <c r="G93" s="179">
        <f t="shared" ca="1" si="16"/>
        <v>0</v>
      </c>
      <c r="H93" s="179">
        <f t="shared" ca="1" si="17"/>
        <v>267.25</v>
      </c>
      <c r="I93" s="180">
        <f t="shared" ca="1" si="20"/>
        <v>245.12</v>
      </c>
      <c r="J93" s="177">
        <f t="shared" ca="1" si="21"/>
        <v>19.239999999999998</v>
      </c>
      <c r="K93" s="177">
        <f t="shared" ca="1" si="22"/>
        <v>2.89</v>
      </c>
      <c r="L93" s="177">
        <f t="shared" ca="1" si="23"/>
        <v>0</v>
      </c>
      <c r="M93" s="178">
        <f t="shared" ca="1" si="24"/>
        <v>267.25</v>
      </c>
      <c r="N93" s="176">
        <f t="shared" ca="1" si="25"/>
        <v>245.12</v>
      </c>
      <c r="O93" s="177">
        <f t="shared" ca="1" si="26"/>
        <v>19.239999999999998</v>
      </c>
      <c r="P93" s="177">
        <f t="shared" ca="1" si="27"/>
        <v>2.89</v>
      </c>
      <c r="Q93" s="177">
        <f t="shared" ca="1" si="28"/>
        <v>0</v>
      </c>
      <c r="R93" s="178">
        <f t="shared" ca="1" si="29"/>
        <v>267.25</v>
      </c>
      <c r="W93" s="47"/>
      <c r="X93" s="47">
        <v>93</v>
      </c>
    </row>
    <row r="94" spans="1:24">
      <c r="A94" s="62" t="s">
        <v>136</v>
      </c>
      <c r="B94" s="171">
        <f t="shared" ca="1" si="18"/>
        <v>341.57</v>
      </c>
      <c r="C94" s="176">
        <f t="shared" ca="1" si="19"/>
        <v>254.81121999999996</v>
      </c>
      <c r="D94" s="177">
        <f t="shared" ca="1" si="19"/>
        <v>82.079271000000006</v>
      </c>
      <c r="E94" s="177">
        <f t="shared" ca="1" si="19"/>
        <v>4.6795090000000004</v>
      </c>
      <c r="F94" s="178">
        <f t="shared" ca="1" si="19"/>
        <v>0</v>
      </c>
      <c r="G94" s="179">
        <f t="shared" ca="1" si="16"/>
        <v>0</v>
      </c>
      <c r="H94" s="179">
        <f t="shared" ca="1" si="17"/>
        <v>267.25</v>
      </c>
      <c r="I94" s="180">
        <f t="shared" ca="1" si="20"/>
        <v>245.12</v>
      </c>
      <c r="J94" s="177">
        <f t="shared" ca="1" si="21"/>
        <v>19.239999999999998</v>
      </c>
      <c r="K94" s="177">
        <f t="shared" ca="1" si="22"/>
        <v>2.89</v>
      </c>
      <c r="L94" s="177">
        <f t="shared" ca="1" si="23"/>
        <v>0</v>
      </c>
      <c r="M94" s="178">
        <f t="shared" ca="1" si="24"/>
        <v>267.25</v>
      </c>
      <c r="N94" s="176">
        <f t="shared" ca="1" si="25"/>
        <v>245.12</v>
      </c>
      <c r="O94" s="177">
        <f t="shared" ca="1" si="26"/>
        <v>19.239999999999998</v>
      </c>
      <c r="P94" s="177">
        <f t="shared" ca="1" si="27"/>
        <v>2.89</v>
      </c>
      <c r="Q94" s="177">
        <f t="shared" ca="1" si="28"/>
        <v>0</v>
      </c>
      <c r="R94" s="178">
        <f t="shared" ca="1" si="29"/>
        <v>267.25</v>
      </c>
      <c r="W94" s="47"/>
      <c r="X94" s="47">
        <v>94</v>
      </c>
    </row>
    <row r="95" spans="1:24">
      <c r="A95" s="62" t="s">
        <v>137</v>
      </c>
      <c r="B95" s="171">
        <f t="shared" ca="1" si="18"/>
        <v>341.57</v>
      </c>
      <c r="C95" s="176">
        <f t="shared" ca="1" si="19"/>
        <v>254.81121999999996</v>
      </c>
      <c r="D95" s="177">
        <f t="shared" ca="1" si="19"/>
        <v>82.079271000000006</v>
      </c>
      <c r="E95" s="177">
        <f t="shared" ca="1" si="19"/>
        <v>4.6795090000000004</v>
      </c>
      <c r="F95" s="178">
        <f t="shared" ca="1" si="19"/>
        <v>0</v>
      </c>
      <c r="G95" s="179">
        <f t="shared" ca="1" si="16"/>
        <v>0</v>
      </c>
      <c r="H95" s="179">
        <f t="shared" ca="1" si="17"/>
        <v>267.25</v>
      </c>
      <c r="I95" s="180">
        <f t="shared" ca="1" si="20"/>
        <v>245.12</v>
      </c>
      <c r="J95" s="177">
        <f t="shared" ca="1" si="21"/>
        <v>19.239999999999998</v>
      </c>
      <c r="K95" s="177">
        <f t="shared" ca="1" si="22"/>
        <v>2.89</v>
      </c>
      <c r="L95" s="177">
        <f t="shared" ca="1" si="23"/>
        <v>0</v>
      </c>
      <c r="M95" s="178">
        <f t="shared" ca="1" si="24"/>
        <v>267.25</v>
      </c>
      <c r="N95" s="176">
        <f t="shared" ca="1" si="25"/>
        <v>245.12</v>
      </c>
      <c r="O95" s="177">
        <f t="shared" ca="1" si="26"/>
        <v>19.239999999999998</v>
      </c>
      <c r="P95" s="177">
        <f t="shared" ca="1" si="27"/>
        <v>2.89</v>
      </c>
      <c r="Q95" s="177">
        <f t="shared" ca="1" si="28"/>
        <v>0</v>
      </c>
      <c r="R95" s="178">
        <f t="shared" ca="1" si="29"/>
        <v>267.25</v>
      </c>
      <c r="W95" s="47"/>
      <c r="X95" s="47">
        <v>95</v>
      </c>
    </row>
    <row r="96" spans="1:24">
      <c r="A96" s="62" t="s">
        <v>138</v>
      </c>
      <c r="B96" s="171">
        <f t="shared" ca="1" si="18"/>
        <v>341.57</v>
      </c>
      <c r="C96" s="176">
        <f t="shared" ca="1" si="19"/>
        <v>254.81121999999996</v>
      </c>
      <c r="D96" s="177">
        <f t="shared" ca="1" si="19"/>
        <v>82.079271000000006</v>
      </c>
      <c r="E96" s="177">
        <f t="shared" ca="1" si="19"/>
        <v>4.6795090000000004</v>
      </c>
      <c r="F96" s="178">
        <f t="shared" ca="1" si="19"/>
        <v>0</v>
      </c>
      <c r="G96" s="179">
        <f t="shared" ca="1" si="16"/>
        <v>0</v>
      </c>
      <c r="H96" s="179">
        <f t="shared" ca="1" si="17"/>
        <v>267.25</v>
      </c>
      <c r="I96" s="180">
        <f t="shared" ca="1" si="20"/>
        <v>245.12</v>
      </c>
      <c r="J96" s="177">
        <f t="shared" ca="1" si="21"/>
        <v>19.239999999999998</v>
      </c>
      <c r="K96" s="177">
        <f t="shared" ca="1" si="22"/>
        <v>2.89</v>
      </c>
      <c r="L96" s="177">
        <f t="shared" ca="1" si="23"/>
        <v>0</v>
      </c>
      <c r="M96" s="178">
        <f t="shared" ca="1" si="24"/>
        <v>267.25</v>
      </c>
      <c r="N96" s="176">
        <f t="shared" ca="1" si="25"/>
        <v>245.12</v>
      </c>
      <c r="O96" s="177">
        <f t="shared" ca="1" si="26"/>
        <v>19.239999999999998</v>
      </c>
      <c r="P96" s="177">
        <f t="shared" ca="1" si="27"/>
        <v>2.89</v>
      </c>
      <c r="Q96" s="177">
        <f t="shared" ca="1" si="28"/>
        <v>0</v>
      </c>
      <c r="R96" s="178">
        <f t="shared" ca="1" si="29"/>
        <v>267.25</v>
      </c>
      <c r="W96" s="47"/>
      <c r="X96" s="47">
        <v>96</v>
      </c>
    </row>
    <row r="97" spans="1:24">
      <c r="A97" s="62" t="s">
        <v>139</v>
      </c>
      <c r="B97" s="171">
        <f t="shared" ca="1" si="18"/>
        <v>341.57</v>
      </c>
      <c r="C97" s="176">
        <f t="shared" ca="1" si="19"/>
        <v>254.81121999999996</v>
      </c>
      <c r="D97" s="177">
        <f t="shared" ca="1" si="19"/>
        <v>82.079271000000006</v>
      </c>
      <c r="E97" s="177">
        <f t="shared" ca="1" si="19"/>
        <v>4.6795090000000004</v>
      </c>
      <c r="F97" s="178">
        <f t="shared" ca="1" si="19"/>
        <v>0</v>
      </c>
      <c r="G97" s="179">
        <f t="shared" ca="1" si="16"/>
        <v>0</v>
      </c>
      <c r="H97" s="179">
        <f t="shared" ca="1" si="17"/>
        <v>267.25</v>
      </c>
      <c r="I97" s="180">
        <f t="shared" ca="1" si="20"/>
        <v>245.12</v>
      </c>
      <c r="J97" s="177">
        <f t="shared" ca="1" si="21"/>
        <v>19.239999999999998</v>
      </c>
      <c r="K97" s="177">
        <f t="shared" ca="1" si="22"/>
        <v>2.89</v>
      </c>
      <c r="L97" s="177">
        <f t="shared" ca="1" si="23"/>
        <v>0</v>
      </c>
      <c r="M97" s="178">
        <f t="shared" ca="1" si="24"/>
        <v>267.25</v>
      </c>
      <c r="N97" s="176">
        <f t="shared" ca="1" si="25"/>
        <v>245.12</v>
      </c>
      <c r="O97" s="177">
        <f t="shared" ca="1" si="26"/>
        <v>19.239999999999998</v>
      </c>
      <c r="P97" s="177">
        <f t="shared" ca="1" si="27"/>
        <v>2.89</v>
      </c>
      <c r="Q97" s="177">
        <f t="shared" ca="1" si="28"/>
        <v>0</v>
      </c>
      <c r="R97" s="178">
        <f t="shared" ca="1" si="29"/>
        <v>267.25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341.57</v>
      </c>
      <c r="C98" s="181">
        <f t="shared" ca="1" si="19"/>
        <v>254.81121999999996</v>
      </c>
      <c r="D98" s="182">
        <f t="shared" ca="1" si="19"/>
        <v>82.079271000000006</v>
      </c>
      <c r="E98" s="182">
        <f t="shared" ca="1" si="19"/>
        <v>4.6795090000000004</v>
      </c>
      <c r="F98" s="183">
        <f t="shared" ca="1" si="19"/>
        <v>0</v>
      </c>
      <c r="G98" s="184">
        <f t="shared" ca="1" si="16"/>
        <v>0</v>
      </c>
      <c r="H98" s="184">
        <f t="shared" ca="1" si="17"/>
        <v>267.25</v>
      </c>
      <c r="I98" s="185">
        <f t="shared" ca="1" si="20"/>
        <v>245.12</v>
      </c>
      <c r="J98" s="182">
        <f t="shared" ca="1" si="21"/>
        <v>19.239999999999998</v>
      </c>
      <c r="K98" s="182">
        <f t="shared" ca="1" si="22"/>
        <v>2.89</v>
      </c>
      <c r="L98" s="182">
        <f t="shared" ca="1" si="23"/>
        <v>0</v>
      </c>
      <c r="M98" s="183">
        <f t="shared" ca="1" si="24"/>
        <v>267.25</v>
      </c>
      <c r="N98" s="181">
        <f t="shared" ca="1" si="25"/>
        <v>245.12</v>
      </c>
      <c r="O98" s="182">
        <f t="shared" ca="1" si="26"/>
        <v>19.239999999999998</v>
      </c>
      <c r="P98" s="182">
        <f t="shared" ca="1" si="27"/>
        <v>2.89</v>
      </c>
      <c r="Q98" s="182">
        <f t="shared" ca="1" si="28"/>
        <v>0</v>
      </c>
      <c r="R98" s="183">
        <f t="shared" ca="1" si="29"/>
        <v>267.25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8.1964524999999977</v>
      </c>
      <c r="C99" s="57">
        <f t="shared" ref="C99:R99" ca="1" si="30">SUM(C3:C98)/4000</f>
        <v>6.1145535649999925</v>
      </c>
      <c r="D99" s="55">
        <f t="shared" ca="1" si="30"/>
        <v>1.9696075357499965</v>
      </c>
      <c r="E99" s="55">
        <f t="shared" ca="1" si="30"/>
        <v>0.11229139924999992</v>
      </c>
      <c r="F99" s="56">
        <f t="shared" ca="1" si="30"/>
        <v>0</v>
      </c>
      <c r="G99" s="60">
        <f t="shared" ca="1" si="30"/>
        <v>0</v>
      </c>
      <c r="H99" s="60">
        <f t="shared" ca="1" si="30"/>
        <v>6.6166675000000019</v>
      </c>
      <c r="I99" s="168">
        <f t="shared" ca="1" si="30"/>
        <v>5.3490299999999955</v>
      </c>
      <c r="J99" s="55">
        <f t="shared" ca="1" si="30"/>
        <v>1.1799249999999994</v>
      </c>
      <c r="K99" s="55">
        <f t="shared" ca="1" si="30"/>
        <v>8.7684999999999874E-2</v>
      </c>
      <c r="L99" s="55">
        <f t="shared" ca="1" si="30"/>
        <v>0</v>
      </c>
      <c r="M99" s="56">
        <f t="shared" ca="1" si="30"/>
        <v>6.6166400000000056</v>
      </c>
      <c r="N99" s="57">
        <f t="shared" ca="1" si="30"/>
        <v>5.349049906699805</v>
      </c>
      <c r="O99" s="55">
        <f t="shared" ca="1" si="30"/>
        <v>1.1799321998794563</v>
      </c>
      <c r="P99" s="55">
        <f t="shared" ca="1" si="30"/>
        <v>8.768539342073195E-2</v>
      </c>
      <c r="Q99" s="55">
        <f t="shared" ca="1" si="30"/>
        <v>0</v>
      </c>
      <c r="R99" s="56">
        <f t="shared" ca="1" si="30"/>
        <v>6.6166675000000019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5.8243967828417453E-3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-6.1195219123506561E-3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5.8243967828417453E-3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-6.1195219123506561E-3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5.8243967828417453E-3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-6.1195219123506561E-3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5.8243967828417453E-3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-6.1195219123506561E-3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-6.1195219123506561E-3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-6.1195219123506561E-3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-6.1195219123506561E-3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4.9475138121586326E-3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4.3907820544255571E-3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-4.3918142101624369E-3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-2.3908578650910783E-4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4.3907820544255571E-3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-4.3918142101624369E-3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8.8840968396084463E-3</v>
      </c>
      <c r="L30" s="25">
        <f>BRPL_EOD!L30-BRPL_ISGS_exbus!L30</f>
        <v>-2.3908578650910783E-4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4.3907820544255571E-3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-4.3918142101624369E-3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-1.9390108482220114E-4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4.3907820544255571E-3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-4.3918142101624369E-3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-1.6307764147960313E-4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4.3907820544255571E-3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-4.3918142101624369E-3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-1.4425750281965577E-4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4.3907820544255571E-3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-4.3918142101624369E-3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-1.4425750281965577E-4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4.3907820544255571E-3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-4.3918142101624369E-3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-1.4425750281965577E-4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4.3907820544255571E-3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-4.3918142101624369E-3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-7.4600901779149353E-3</v>
      </c>
      <c r="L36" s="25">
        <f>BRPL_EOD!L36-BRPL_ISGS_exbus!L36</f>
        <v>-1.4425750281965577E-4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4.3907820544255571E-3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-4.3918142101624369E-3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-1.4920480165727668E-2</v>
      </c>
      <c r="L37" s="25">
        <f>BRPL_EOD!L37-BRPL_ISGS_exbus!L37</f>
        <v>-1.4425750281965577E-4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4.3907820544255571E-3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-4.3918142101624369E-3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-7.4600901779149353E-3</v>
      </c>
      <c r="L38" s="25">
        <f>BRPL_EOD!L38-BRPL_ISGS_exbus!L38</f>
        <v>-1.4425750281965577E-4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4.3907820544255571E-3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-4.3918142101624369E-3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-7.4600901779149353E-3</v>
      </c>
      <c r="L39" s="25">
        <f>BRPL_EOD!L39-BRPL_ISGS_exbus!L39</f>
        <v>-1.4425750281965577E-4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4.3907820544255571E-3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-4.3918142101624369E-3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-7.4600901779149353E-3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4.3907820544255571E-3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-4.3918142101624369E-3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1.6910099195399653E-4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4.3907820544255571E-3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-4.3918142101624369E-3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1.6910099195399653E-4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4.3907820544255571E-3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-4.3918142101624369E-3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-1.771603613445194E-4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4.3907820544255571E-3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-4.3918142101624369E-3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-1.771603613445194E-4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4.3907820544255571E-3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-4.3918142101624369E-3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-1.771603613445194E-4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4.3907820544255571E-3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-1.4830791352196115E-3</v>
      </c>
      <c r="V45" s="25">
        <f>BRPL_EOD!V45-BRPL_ISGS_exbus!V45</f>
        <v>0</v>
      </c>
      <c r="W45" s="25">
        <f>BRPL_EOD!W45-BRPL_ISGS_exbus!W45</f>
        <v>-4.3918142101624369E-3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-1.771603613445194E-4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4.3907820544255571E-3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-4.3918142101624369E-3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-1.771603613445194E-4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4.3907820544255571E-3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-4.3918142101624369E-3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-1.771603613445194E-4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4.3907820544255571E-3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-4.3918142101624369E-3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-1.9964380730463915E-4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4.3907820544255571E-3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-4.3918142101624369E-3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8.4705760392580487E-3</v>
      </c>
      <c r="L50" s="25">
        <f>BRPL_EOD!L50-BRPL_ISGS_exbus!L50</f>
        <v>-2.3908578650910783E-4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4.3907820544255571E-3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-4.3918142101624369E-3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-2.3908578650910783E-4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5.0967007963613753E-3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-4.3918142101624369E-3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-2.3908578650910783E-4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5.0967007963613753E-3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-4.3918142101624369E-3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-2.3908578650910783E-4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5.0967007963613753E-3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-4.3918142101624369E-3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5.0967007963613753E-3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-4.3918142101624369E-3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5.0967007963613753E-3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-4.3918142101624369E-3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5.0967007963613753E-3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-4.3918142101624369E-3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5.0967007963613753E-3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-4.3918142101624369E-3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5.0967007963613753E-3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-4.3918142101624369E-3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5.0967007963613753E-3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-4.3918142101624369E-3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-2.4745189949371138E-4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5.0967007963613753E-3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-4.3918142101624369E-3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-2.3908578650910783E-4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5.0967007963613753E-3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-4.3918142101624369E-3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-2.3908578650910783E-4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5.0967007963613753E-3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-4.3918142101624369E-3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-2.3908578650910783E-4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5.0967007963613753E-3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-4.3918142101624369E-3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-2.3908578650910783E-4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5.0967007963613753E-3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-4.3918142101624369E-3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-1.9469937387484038E-4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5.0967007963613753E-3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-4.3918142101624369E-3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5.0967007963613753E-3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-4.3918142101624369E-3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-1.5127282420301924E-4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-4.3918142101624369E-3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-1.5127282420301924E-4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4.3907820544255571E-3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-4.3918142101624369E-3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-1.4425750281965577E-4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4.3907820544255571E-3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-4.3918142101624369E-3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-1.4425750281965577E-4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4.3907820544255571E-3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-4.3918142101624369E-3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-1.4425750281965577E-4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4.3907820544255571E-3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-4.3918142101624369E-3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-7.4600901779149353E-3</v>
      </c>
      <c r="L72" s="25">
        <f>BRPL_EOD!L72-BRPL_ISGS_exbus!L72</f>
        <v>-1.4425750281965577E-4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4.3907820544255571E-3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-4.3918142101624369E-3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-7.4600901779149353E-3</v>
      </c>
      <c r="L73" s="25">
        <f>BRPL_EOD!L73-BRPL_ISGS_exbus!L73</f>
        <v>-1.4425750281965577E-4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4.3907820544255571E-3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-4.3918142101624369E-3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-7.4600901779149353E-3</v>
      </c>
      <c r="L74" s="25">
        <f>BRPL_EOD!L74-BRPL_ISGS_exbus!L74</f>
        <v>-1.4425750281965577E-4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4.3907820544255571E-3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-4.3918142101624369E-3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-7.4600901779149353E-3</v>
      </c>
      <c r="L75" s="25">
        <f>BRPL_EOD!L75-BRPL_ISGS_exbus!L75</f>
        <v>-1.4425750281965577E-4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4.3907820544255571E-3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-4.3918142101624369E-3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-7.4600901779149353E-3</v>
      </c>
      <c r="L76" s="25">
        <f>BRPL_EOD!L76-BRPL_ISGS_exbus!L76</f>
        <v>-1.4425750281965577E-4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4.3907820544255571E-3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-4.3918142101624369E-3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-7.4600901779149353E-3</v>
      </c>
      <c r="L77" s="25">
        <f>BRPL_EOD!L77-BRPL_ISGS_exbus!L77</f>
        <v>-1.4425750281965577E-4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4.3907820544255571E-3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-4.3918142101624369E-3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-7.4600901779149353E-3</v>
      </c>
      <c r="L78" s="25">
        <f>BRPL_EOD!L78-BRPL_ISGS_exbus!L78</f>
        <v>-1.4425750281965577E-4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4.3907820544255571E-3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-4.3918142101624369E-3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-1.4425750281965577E-4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-4.3918142101624369E-3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-1.4425750281965577E-4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-4.3918142101624369E-3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-8.7874324987744501E-3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-4.3918142101624369E-3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-4.3918142101624369E-3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-4.3918142101624369E-3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-4.3918142101624369E-3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-4.3918142101624369E-3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-4.3918142101624369E-3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-4.3918142101624369E-3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-4.3918142101624369E-3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-4.3918142101624369E-3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-4.3918142101624369E-3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-2.3908578650910783E-4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-4.3918142101624369E-3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-2.3908578650910783E-4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-5.0348675034870283E-3</v>
      </c>
      <c r="W92" s="25">
        <f>BRPL_EOD!W92-BRPL_ISGS_exbus!W92</f>
        <v>-4.3918142101624369E-3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-2.3908578650910783E-4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-5.0348675034870283E-3</v>
      </c>
      <c r="W93" s="25">
        <f>BRPL_EOD!W93-BRPL_ISGS_exbus!W93</f>
        <v>-4.3918142101624369E-3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-2.3908578650910783E-4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-5.0348675034870283E-3</v>
      </c>
      <c r="W94" s="25">
        <f>BRPL_EOD!W94-BRPL_ISGS_exbus!W94</f>
        <v>-4.3918142101624369E-3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-5.0348675034870283E-3</v>
      </c>
      <c r="W95" s="25">
        <f>BRPL_EOD!W95-BRPL_ISGS_exbus!W95</f>
        <v>-4.3918142101624369E-3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-5.0348675034870283E-3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-5.0348675034870283E-3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-5.0348675034870283E-3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-1.9906699809446593E-5</v>
      </c>
      <c r="L99" s="25">
        <f>BRPL_EOD!L99-BRPL_ISGS_exbus!L99</f>
        <v>-2.0285433012801057E-6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5.8243967828441878E-6</v>
      </c>
      <c r="R99" s="25">
        <f>BRPL_EOD!R99-BRPL_ISGS_exbus!R99</f>
        <v>5.674847097669744E-5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-3.7076978376404668E-7</v>
      </c>
      <c r="V99" s="25">
        <f>BRPL_EOD!V99-BRPL_ISGS_exbus!V99</f>
        <v>-1.952018147768908E-5</v>
      </c>
      <c r="W99" s="25">
        <f>BRPL_EOD!W99-BRPL_ISGS_exbus!W99</f>
        <v>-7.466084157398134E-5</v>
      </c>
      <c r="X99" s="25">
        <f>BRPL_EOD!X99-BRPL_ISGS_exbus!X99</f>
        <v>0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16.2</v>
      </c>
      <c r="C3" s="194">
        <f>PPCL_NG!P3+PPCL_Spot!P3+GT_NG!P3+GT_Spot!P3+Bawana_NG!P3+Bawana_RLNG!P3+Bawana_Spot!P3</f>
        <v>16.380606689136634</v>
      </c>
      <c r="D3" s="195">
        <f t="shared" ref="D3:D66" si="0">B3-C3</f>
        <v>-0.18060668913663491</v>
      </c>
      <c r="E3" s="194">
        <f>PPCL_NG!J3+PPCL_Spot!J3+GT_NG!J3+GT_Spot!J3+Bawana_NG!J3+Bawana_RLNG!J3+Bawana_Spot!J3</f>
        <v>8.8699999999999992</v>
      </c>
      <c r="F3" s="194">
        <f>PPCL_NG!Q3+PPCL_Spot!Q3+GT_NG!Q3+GT_Spot!Q3+Bawana_NG!Q3+Bawana_RLNG!Q3+Bawana_Spot!Q3</f>
        <v>8.9688877365828361</v>
      </c>
      <c r="G3" s="195">
        <f t="shared" ref="G3:G66" si="1">E3-F3</f>
        <v>-9.8887736582836894E-2</v>
      </c>
      <c r="H3" s="194">
        <f>PPCL_NG!K3+PPCL_Spot!K3+GT_NG!K3+GT_Spot!K3+Bawana_NG!K3+Bawana_RLNG!K3+Bawana_Spot!K3</f>
        <v>0</v>
      </c>
      <c r="I3" s="194">
        <f>PPCL_NG!R3+PPCL_Spot!R3+GT_NG!R3+GT_Spot!R3+Bawana_NG!R3+Bawana_RLNG!R3+Bawana_Spot!R3</f>
        <v>0</v>
      </c>
      <c r="J3" s="195">
        <f t="shared" ref="J3:J66" si="2">H3-I3</f>
        <v>0</v>
      </c>
      <c r="K3" s="194">
        <f>PPCL_NG!L3+PPCL_Spot!L3+GT_NG!L3+GT_Spot!L3+Bawana_NG!L3+Bawana_RLNG!L3+Bawana_Spot!L3</f>
        <v>1.93</v>
      </c>
      <c r="L3" s="194">
        <f>PPCL_NG!S3+PPCL_Spot!S3+GT_NG!S3+GT_Spot!S3+Bawana_NG!S3+Bawana_RLNG!S3+Bawana_Spot!S3</f>
        <v>1.9515167228415866</v>
      </c>
      <c r="M3" s="195">
        <f t="shared" ref="M3:M66" si="3">K3-L3</f>
        <v>-2.1516722841586677E-2</v>
      </c>
      <c r="N3" s="194">
        <f>PPCL_NG!M3+PPCL_Spot!M3+GT_NG!M3+GT_Spot!M3+Bawana_NG!M3+Bawana_RLNG!M3+Bawana_Spot!M3</f>
        <v>11.57</v>
      </c>
      <c r="O3" s="194">
        <f>PPCL_NG!T3+PPCL_Spot!T3+GT_NG!T3+GT_Spot!T3+Bawana_NG!T3+Bawana_RLNG!T3+Bawana_Spot!T3</f>
        <v>11.698988851438942</v>
      </c>
      <c r="P3" s="195">
        <f t="shared" ref="P3:P66" si="4">N3-O3</f>
        <v>-0.12898885143894212</v>
      </c>
      <c r="Q3" s="195">
        <f>D3+G3+J3+M3+P3</f>
        <v>-0.4300000000000006</v>
      </c>
    </row>
    <row r="4" spans="1:17">
      <c r="A4" s="34" t="s">
        <v>46</v>
      </c>
      <c r="B4" s="194">
        <f>PPCL_NG!I4+PPCL_Spot!I4+GT_NG!I4+GT_Spot!I4+Bawana_NG!I4+Bawana_RLNG!I4+Bawana_Spot!I4</f>
        <v>16.2</v>
      </c>
      <c r="C4" s="194">
        <f>PPCL_NG!P4+PPCL_Spot!P4+GT_NG!P4+GT_Spot!P4+Bawana_NG!P4+Bawana_RLNG!P4+Bawana_Spot!P4</f>
        <v>16.380606689136634</v>
      </c>
      <c r="D4" s="195">
        <f t="shared" si="0"/>
        <v>-0.18060668913663491</v>
      </c>
      <c r="E4" s="194">
        <f>PPCL_NG!J4+PPCL_Spot!J4+GT_NG!J4+GT_Spot!J4+Bawana_NG!J4+Bawana_RLNG!J4+Bawana_Spot!J4</f>
        <v>8.8699999999999992</v>
      </c>
      <c r="F4" s="194">
        <f>PPCL_NG!Q4+PPCL_Spot!Q4+GT_NG!Q4+GT_Spot!Q4+Bawana_NG!Q4+Bawana_RLNG!Q4+Bawana_Spot!Q4</f>
        <v>8.9688877365828361</v>
      </c>
      <c r="G4" s="195">
        <f t="shared" si="1"/>
        <v>-9.8887736582836894E-2</v>
      </c>
      <c r="H4" s="194">
        <f>PPCL_NG!K4+PPCL_Spot!K4+GT_NG!K4+GT_Spot!K4+Bawana_NG!K4+Bawana_RLNG!K4+Bawana_Spot!K4</f>
        <v>0</v>
      </c>
      <c r="I4" s="194">
        <f>PPCL_NG!R4+PPCL_Spot!R4+GT_NG!R4+GT_Spot!R4+Bawana_NG!R4+Bawana_RLNG!R4+Bawana_Spot!R4</f>
        <v>0</v>
      </c>
      <c r="J4" s="195">
        <f t="shared" si="2"/>
        <v>0</v>
      </c>
      <c r="K4" s="194">
        <f>PPCL_NG!L4+PPCL_Spot!L4+GT_NG!L4+GT_Spot!L4+Bawana_NG!L4+Bawana_RLNG!L4+Bawana_Spot!L4</f>
        <v>1.93</v>
      </c>
      <c r="L4" s="194">
        <f>PPCL_NG!S4+PPCL_Spot!S4+GT_NG!S4+GT_Spot!S4+Bawana_NG!S4+Bawana_RLNG!S4+Bawana_Spot!S4</f>
        <v>1.9515167228415866</v>
      </c>
      <c r="M4" s="195">
        <f t="shared" si="3"/>
        <v>-2.1516722841586677E-2</v>
      </c>
      <c r="N4" s="194">
        <f>PPCL_NG!M4+PPCL_Spot!M4+GT_NG!M4+GT_Spot!M4+Bawana_NG!M4+Bawana_RLNG!M4+Bawana_Spot!M4</f>
        <v>11.57</v>
      </c>
      <c r="O4" s="194">
        <f>PPCL_NG!T4+PPCL_Spot!T4+GT_NG!T4+GT_Spot!T4+Bawana_NG!T4+Bawana_RLNG!T4+Bawana_Spot!T4</f>
        <v>11.698988851438942</v>
      </c>
      <c r="P4" s="195">
        <f t="shared" si="4"/>
        <v>-0.12898885143894212</v>
      </c>
      <c r="Q4" s="195">
        <f t="shared" ref="Q4:Q67" si="5">D4+G4+J4+M4+P4</f>
        <v>-0.4300000000000006</v>
      </c>
    </row>
    <row r="5" spans="1:17">
      <c r="A5" s="34" t="s">
        <v>47</v>
      </c>
      <c r="B5" s="194">
        <f>PPCL_NG!I5+PPCL_Spot!I5+GT_NG!I5+GT_Spot!I5+Bawana_NG!I5+Bawana_RLNG!I5+Bawana_Spot!I5</f>
        <v>16.2</v>
      </c>
      <c r="C5" s="194">
        <f>PPCL_NG!P5+PPCL_Spot!P5+GT_NG!P5+GT_Spot!P5+Bawana_NG!P5+Bawana_RLNG!P5+Bawana_Spot!P5</f>
        <v>16.380606689136634</v>
      </c>
      <c r="D5" s="195">
        <f t="shared" si="0"/>
        <v>-0.18060668913663491</v>
      </c>
      <c r="E5" s="194">
        <f>PPCL_NG!J5+PPCL_Spot!J5+GT_NG!J5+GT_Spot!J5+Bawana_NG!J5+Bawana_RLNG!J5+Bawana_Spot!J5</f>
        <v>8.8699999999999992</v>
      </c>
      <c r="F5" s="194">
        <f>PPCL_NG!Q5+PPCL_Spot!Q5+GT_NG!Q5+GT_Spot!Q5+Bawana_NG!Q5+Bawana_RLNG!Q5+Bawana_Spot!Q5</f>
        <v>8.9688877365828361</v>
      </c>
      <c r="G5" s="195">
        <f t="shared" si="1"/>
        <v>-9.8887736582836894E-2</v>
      </c>
      <c r="H5" s="194">
        <f>PPCL_NG!K5+PPCL_Spot!K5+GT_NG!K5+GT_Spot!K5+Bawana_NG!K5+Bawana_RLNG!K5+Bawana_Spot!K5</f>
        <v>0</v>
      </c>
      <c r="I5" s="194">
        <f>PPCL_NG!R5+PPCL_Spot!R5+GT_NG!R5+GT_Spot!R5+Bawana_NG!R5+Bawana_RLNG!R5+Bawana_Spot!R5</f>
        <v>0</v>
      </c>
      <c r="J5" s="195">
        <f t="shared" si="2"/>
        <v>0</v>
      </c>
      <c r="K5" s="194">
        <f>PPCL_NG!L5+PPCL_Spot!L5+GT_NG!L5+GT_Spot!L5+Bawana_NG!L5+Bawana_RLNG!L5+Bawana_Spot!L5</f>
        <v>1.93</v>
      </c>
      <c r="L5" s="194">
        <f>PPCL_NG!S5+PPCL_Spot!S5+GT_NG!S5+GT_Spot!S5+Bawana_NG!S5+Bawana_RLNG!S5+Bawana_Spot!S5</f>
        <v>1.9515167228415866</v>
      </c>
      <c r="M5" s="195">
        <f t="shared" si="3"/>
        <v>-2.1516722841586677E-2</v>
      </c>
      <c r="N5" s="194">
        <f>PPCL_NG!M5+PPCL_Spot!M5+GT_NG!M5+GT_Spot!M5+Bawana_NG!M5+Bawana_RLNG!M5+Bawana_Spot!M5</f>
        <v>11.57</v>
      </c>
      <c r="O5" s="194">
        <f>PPCL_NG!T5+PPCL_Spot!T5+GT_NG!T5+GT_Spot!T5+Bawana_NG!T5+Bawana_RLNG!T5+Bawana_Spot!T5</f>
        <v>11.698988851438942</v>
      </c>
      <c r="P5" s="195">
        <f t="shared" si="4"/>
        <v>-0.12898885143894212</v>
      </c>
      <c r="Q5" s="195">
        <f t="shared" si="5"/>
        <v>-0.4300000000000006</v>
      </c>
    </row>
    <row r="6" spans="1:17">
      <c r="A6" s="34" t="s">
        <v>48</v>
      </c>
      <c r="B6" s="194">
        <f>PPCL_NG!I6+PPCL_Spot!I6+GT_NG!I6+GT_Spot!I6+Bawana_NG!I6+Bawana_RLNG!I6+Bawana_Spot!I6</f>
        <v>16.2</v>
      </c>
      <c r="C6" s="194">
        <f>PPCL_NG!P6+PPCL_Spot!P6+GT_NG!P6+GT_Spot!P6+Bawana_NG!P6+Bawana_RLNG!P6+Bawana_Spot!P6</f>
        <v>16.380606689136634</v>
      </c>
      <c r="D6" s="195">
        <f t="shared" si="0"/>
        <v>-0.18060668913663491</v>
      </c>
      <c r="E6" s="194">
        <f>PPCL_NG!J6+PPCL_Spot!J6+GT_NG!J6+GT_Spot!J6+Bawana_NG!J6+Bawana_RLNG!J6+Bawana_Spot!J6</f>
        <v>8.8699999999999992</v>
      </c>
      <c r="F6" s="194">
        <f>PPCL_NG!Q6+PPCL_Spot!Q6+GT_NG!Q6+GT_Spot!Q6+Bawana_NG!Q6+Bawana_RLNG!Q6+Bawana_Spot!Q6</f>
        <v>8.9688877365828361</v>
      </c>
      <c r="G6" s="195">
        <f t="shared" si="1"/>
        <v>-9.8887736582836894E-2</v>
      </c>
      <c r="H6" s="194">
        <f>PPCL_NG!K6+PPCL_Spot!K6+GT_NG!K6+GT_Spot!K6+Bawana_NG!K6+Bawana_RLNG!K6+Bawana_Spot!K6</f>
        <v>0</v>
      </c>
      <c r="I6" s="194">
        <f>PPCL_NG!R6+PPCL_Spot!R6+GT_NG!R6+GT_Spot!R6+Bawana_NG!R6+Bawana_RLNG!R6+Bawana_Spot!R6</f>
        <v>0</v>
      </c>
      <c r="J6" s="195">
        <f t="shared" si="2"/>
        <v>0</v>
      </c>
      <c r="K6" s="194">
        <f>PPCL_NG!L6+PPCL_Spot!L6+GT_NG!L6+GT_Spot!L6+Bawana_NG!L6+Bawana_RLNG!L6+Bawana_Spot!L6</f>
        <v>1.93</v>
      </c>
      <c r="L6" s="194">
        <f>PPCL_NG!S6+PPCL_Spot!S6+GT_NG!S6+GT_Spot!S6+Bawana_NG!S6+Bawana_RLNG!S6+Bawana_Spot!S6</f>
        <v>1.9515167228415866</v>
      </c>
      <c r="M6" s="195">
        <f t="shared" si="3"/>
        <v>-2.1516722841586677E-2</v>
      </c>
      <c r="N6" s="194">
        <f>PPCL_NG!M6+PPCL_Spot!M6+GT_NG!M6+GT_Spot!M6+Bawana_NG!M6+Bawana_RLNG!M6+Bawana_Spot!M6</f>
        <v>11.57</v>
      </c>
      <c r="O6" s="194">
        <f>PPCL_NG!T6+PPCL_Spot!T6+GT_NG!T6+GT_Spot!T6+Bawana_NG!T6+Bawana_RLNG!T6+Bawana_Spot!T6</f>
        <v>11.698988851438942</v>
      </c>
      <c r="P6" s="195">
        <f t="shared" si="4"/>
        <v>-0.12898885143894212</v>
      </c>
      <c r="Q6" s="195">
        <f t="shared" si="5"/>
        <v>-0.4300000000000006</v>
      </c>
    </row>
    <row r="7" spans="1:17">
      <c r="A7" s="34" t="s">
        <v>49</v>
      </c>
      <c r="B7" s="194">
        <f>PPCL_NG!I7+PPCL_Spot!I7+GT_NG!I7+GT_Spot!I7+Bawana_NG!I7+Bawana_RLNG!I7+Bawana_Spot!I7</f>
        <v>16.2</v>
      </c>
      <c r="C7" s="194">
        <f>PPCL_NG!P7+PPCL_Spot!P7+GT_NG!P7+GT_Spot!P7+Bawana_NG!P7+Bawana_RLNG!P7+Bawana_Spot!P7</f>
        <v>16.380606689136634</v>
      </c>
      <c r="D7" s="195">
        <f t="shared" si="0"/>
        <v>-0.18060668913663491</v>
      </c>
      <c r="E7" s="194">
        <f>PPCL_NG!J7+PPCL_Spot!J7+GT_NG!J7+GT_Spot!J7+Bawana_NG!J7+Bawana_RLNG!J7+Bawana_Spot!J7</f>
        <v>8.8699999999999992</v>
      </c>
      <c r="F7" s="194">
        <f>PPCL_NG!Q7+PPCL_Spot!Q7+GT_NG!Q7+GT_Spot!Q7+Bawana_NG!Q7+Bawana_RLNG!Q7+Bawana_Spot!Q7</f>
        <v>8.9688877365828361</v>
      </c>
      <c r="G7" s="195">
        <f t="shared" si="1"/>
        <v>-9.8887736582836894E-2</v>
      </c>
      <c r="H7" s="194">
        <f>PPCL_NG!K7+PPCL_Spot!K7+GT_NG!K7+GT_Spot!K7+Bawana_NG!K7+Bawana_RLNG!K7+Bawana_Spot!K7</f>
        <v>0</v>
      </c>
      <c r="I7" s="194">
        <f>PPCL_NG!R7+PPCL_Spot!R7+GT_NG!R7+GT_Spot!R7+Bawana_NG!R7+Bawana_RLNG!R7+Bawana_Spot!R7</f>
        <v>0</v>
      </c>
      <c r="J7" s="195">
        <f t="shared" si="2"/>
        <v>0</v>
      </c>
      <c r="K7" s="194">
        <f>PPCL_NG!L7+PPCL_Spot!L7+GT_NG!L7+GT_Spot!L7+Bawana_NG!L7+Bawana_RLNG!L7+Bawana_Spot!L7</f>
        <v>1.93</v>
      </c>
      <c r="L7" s="194">
        <f>PPCL_NG!S7+PPCL_Spot!S7+GT_NG!S7+GT_Spot!S7+Bawana_NG!S7+Bawana_RLNG!S7+Bawana_Spot!S7</f>
        <v>1.9515167228415866</v>
      </c>
      <c r="M7" s="195">
        <f t="shared" si="3"/>
        <v>-2.1516722841586677E-2</v>
      </c>
      <c r="N7" s="194">
        <f>PPCL_NG!M7+PPCL_Spot!M7+GT_NG!M7+GT_Spot!M7+Bawana_NG!M7+Bawana_RLNG!M7+Bawana_Spot!M7</f>
        <v>11.57</v>
      </c>
      <c r="O7" s="194">
        <f>PPCL_NG!T7+PPCL_Spot!T7+GT_NG!T7+GT_Spot!T7+Bawana_NG!T7+Bawana_RLNG!T7+Bawana_Spot!T7</f>
        <v>11.698988851438942</v>
      </c>
      <c r="P7" s="195">
        <f t="shared" si="4"/>
        <v>-0.12898885143894212</v>
      </c>
      <c r="Q7" s="195">
        <f t="shared" si="5"/>
        <v>-0.4300000000000006</v>
      </c>
    </row>
    <row r="8" spans="1:17">
      <c r="A8" s="34" t="s">
        <v>50</v>
      </c>
      <c r="B8" s="194">
        <f>PPCL_NG!I8+PPCL_Spot!I8+GT_NG!I8+GT_Spot!I8+Bawana_NG!I8+Bawana_RLNG!I8+Bawana_Spot!I8</f>
        <v>16.2</v>
      </c>
      <c r="C8" s="194">
        <f>PPCL_NG!P8+PPCL_Spot!P8+GT_NG!P8+GT_Spot!P8+Bawana_NG!P8+Bawana_RLNG!P8+Bawana_Spot!P8</f>
        <v>16.380606689136634</v>
      </c>
      <c r="D8" s="195">
        <f t="shared" si="0"/>
        <v>-0.18060668913663491</v>
      </c>
      <c r="E8" s="194">
        <f>PPCL_NG!J8+PPCL_Spot!J8+GT_NG!J8+GT_Spot!J8+Bawana_NG!J8+Bawana_RLNG!J8+Bawana_Spot!J8</f>
        <v>8.8699999999999992</v>
      </c>
      <c r="F8" s="194">
        <f>PPCL_NG!Q8+PPCL_Spot!Q8+GT_NG!Q8+GT_Spot!Q8+Bawana_NG!Q8+Bawana_RLNG!Q8+Bawana_Spot!Q8</f>
        <v>8.9688877365828361</v>
      </c>
      <c r="G8" s="195">
        <f t="shared" si="1"/>
        <v>-9.8887736582836894E-2</v>
      </c>
      <c r="H8" s="194">
        <f>PPCL_NG!K8+PPCL_Spot!K8+GT_NG!K8+GT_Spot!K8+Bawana_NG!K8+Bawana_RLNG!K8+Bawana_Spot!K8</f>
        <v>0</v>
      </c>
      <c r="I8" s="194">
        <f>PPCL_NG!R8+PPCL_Spot!R8+GT_NG!R8+GT_Spot!R8+Bawana_NG!R8+Bawana_RLNG!R8+Bawana_Spot!R8</f>
        <v>0</v>
      </c>
      <c r="J8" s="195">
        <f t="shared" si="2"/>
        <v>0</v>
      </c>
      <c r="K8" s="194">
        <f>PPCL_NG!L8+PPCL_Spot!L8+GT_NG!L8+GT_Spot!L8+Bawana_NG!L8+Bawana_RLNG!L8+Bawana_Spot!L8</f>
        <v>1.93</v>
      </c>
      <c r="L8" s="194">
        <f>PPCL_NG!S8+PPCL_Spot!S8+GT_NG!S8+GT_Spot!S8+Bawana_NG!S8+Bawana_RLNG!S8+Bawana_Spot!S8</f>
        <v>1.9515167228415866</v>
      </c>
      <c r="M8" s="195">
        <f t="shared" si="3"/>
        <v>-2.1516722841586677E-2</v>
      </c>
      <c r="N8" s="194">
        <f>PPCL_NG!M8+PPCL_Spot!M8+GT_NG!M8+GT_Spot!M8+Bawana_NG!M8+Bawana_RLNG!M8+Bawana_Spot!M8</f>
        <v>11.57</v>
      </c>
      <c r="O8" s="194">
        <f>PPCL_NG!T8+PPCL_Spot!T8+GT_NG!T8+GT_Spot!T8+Bawana_NG!T8+Bawana_RLNG!T8+Bawana_Spot!T8</f>
        <v>11.698988851438942</v>
      </c>
      <c r="P8" s="195">
        <f t="shared" si="4"/>
        <v>-0.12898885143894212</v>
      </c>
      <c r="Q8" s="195">
        <f t="shared" si="5"/>
        <v>-0.4300000000000006</v>
      </c>
    </row>
    <row r="9" spans="1:17">
      <c r="A9" s="34" t="s">
        <v>51</v>
      </c>
      <c r="B9" s="194">
        <f>PPCL_NG!I9+PPCL_Spot!I9+GT_NG!I9+GT_Spot!I9+Bawana_NG!I9+Bawana_RLNG!I9+Bawana_Spot!I9</f>
        <v>16.2</v>
      </c>
      <c r="C9" s="194">
        <f>PPCL_NG!P9+PPCL_Spot!P9+GT_NG!P9+GT_Spot!P9+Bawana_NG!P9+Bawana_RLNG!P9+Bawana_Spot!P9</f>
        <v>16.380606689136634</v>
      </c>
      <c r="D9" s="195">
        <f t="shared" si="0"/>
        <v>-0.18060668913663491</v>
      </c>
      <c r="E9" s="194">
        <f>PPCL_NG!J9+PPCL_Spot!J9+GT_NG!J9+GT_Spot!J9+Bawana_NG!J9+Bawana_RLNG!J9+Bawana_Spot!J9</f>
        <v>8.8699999999999992</v>
      </c>
      <c r="F9" s="194">
        <f>PPCL_NG!Q9+PPCL_Spot!Q9+GT_NG!Q9+GT_Spot!Q9+Bawana_NG!Q9+Bawana_RLNG!Q9+Bawana_Spot!Q9</f>
        <v>8.9688877365828361</v>
      </c>
      <c r="G9" s="195">
        <f t="shared" si="1"/>
        <v>-9.8887736582836894E-2</v>
      </c>
      <c r="H9" s="194">
        <f>PPCL_NG!K9+PPCL_Spot!K9+GT_NG!K9+GT_Spot!K9+Bawana_NG!K9+Bawana_RLNG!K9+Bawana_Spot!K9</f>
        <v>0</v>
      </c>
      <c r="I9" s="194">
        <f>PPCL_NG!R9+PPCL_Spot!R9+GT_NG!R9+GT_Spot!R9+Bawana_NG!R9+Bawana_RLNG!R9+Bawana_Spot!R9</f>
        <v>0</v>
      </c>
      <c r="J9" s="195">
        <f t="shared" si="2"/>
        <v>0</v>
      </c>
      <c r="K9" s="194">
        <f>PPCL_NG!L9+PPCL_Spot!L9+GT_NG!L9+GT_Spot!L9+Bawana_NG!L9+Bawana_RLNG!L9+Bawana_Spot!L9</f>
        <v>1.93</v>
      </c>
      <c r="L9" s="194">
        <f>PPCL_NG!S9+PPCL_Spot!S9+GT_NG!S9+GT_Spot!S9+Bawana_NG!S9+Bawana_RLNG!S9+Bawana_Spot!S9</f>
        <v>1.9515167228415866</v>
      </c>
      <c r="M9" s="195">
        <f t="shared" si="3"/>
        <v>-2.1516722841586677E-2</v>
      </c>
      <c r="N9" s="194">
        <f>PPCL_NG!M9+PPCL_Spot!M9+GT_NG!M9+GT_Spot!M9+Bawana_NG!M9+Bawana_RLNG!M9+Bawana_Spot!M9</f>
        <v>11.57</v>
      </c>
      <c r="O9" s="194">
        <f>PPCL_NG!T9+PPCL_Spot!T9+GT_NG!T9+GT_Spot!T9+Bawana_NG!T9+Bawana_RLNG!T9+Bawana_Spot!T9</f>
        <v>11.698988851438942</v>
      </c>
      <c r="P9" s="195">
        <f t="shared" si="4"/>
        <v>-0.12898885143894212</v>
      </c>
      <c r="Q9" s="195">
        <f t="shared" si="5"/>
        <v>-0.4300000000000006</v>
      </c>
    </row>
    <row r="10" spans="1:17">
      <c r="A10" s="34" t="s">
        <v>52</v>
      </c>
      <c r="B10" s="194">
        <f>PPCL_NG!I10+PPCL_Spot!I10+GT_NG!I10+GT_Spot!I10+Bawana_NG!I10+Bawana_RLNG!I10+Bawana_Spot!I10</f>
        <v>16.2</v>
      </c>
      <c r="C10" s="194">
        <f>PPCL_NG!P10+PPCL_Spot!P10+GT_NG!P10+GT_Spot!P10+Bawana_NG!P10+Bawana_RLNG!P10+Bawana_Spot!P10</f>
        <v>16.380606689136634</v>
      </c>
      <c r="D10" s="195">
        <f t="shared" si="0"/>
        <v>-0.18060668913663491</v>
      </c>
      <c r="E10" s="194">
        <f>PPCL_NG!J10+PPCL_Spot!J10+GT_NG!J10+GT_Spot!J10+Bawana_NG!J10+Bawana_RLNG!J10+Bawana_Spot!J10</f>
        <v>8.8699999999999992</v>
      </c>
      <c r="F10" s="194">
        <f>PPCL_NG!Q10+PPCL_Spot!Q10+GT_NG!Q10+GT_Spot!Q10+Bawana_NG!Q10+Bawana_RLNG!Q10+Bawana_Spot!Q10</f>
        <v>8.9688877365828361</v>
      </c>
      <c r="G10" s="195">
        <f t="shared" si="1"/>
        <v>-9.8887736582836894E-2</v>
      </c>
      <c r="H10" s="194">
        <f>PPCL_NG!K10+PPCL_Spot!K10+GT_NG!K10+GT_Spot!K10+Bawana_NG!K10+Bawana_RLNG!K10+Bawana_Spot!K10</f>
        <v>0</v>
      </c>
      <c r="I10" s="194">
        <f>PPCL_NG!R10+PPCL_Spot!R10+GT_NG!R10+GT_Spot!R10+Bawana_NG!R10+Bawana_RLNG!R10+Bawana_Spot!R10</f>
        <v>0</v>
      </c>
      <c r="J10" s="195">
        <f t="shared" si="2"/>
        <v>0</v>
      </c>
      <c r="K10" s="194">
        <f>PPCL_NG!L10+PPCL_Spot!L10+GT_NG!L10+GT_Spot!L10+Bawana_NG!L10+Bawana_RLNG!L10+Bawana_Spot!L10</f>
        <v>1.93</v>
      </c>
      <c r="L10" s="194">
        <f>PPCL_NG!S10+PPCL_Spot!S10+GT_NG!S10+GT_Spot!S10+Bawana_NG!S10+Bawana_RLNG!S10+Bawana_Spot!S10</f>
        <v>1.9515167228415866</v>
      </c>
      <c r="M10" s="195">
        <f t="shared" si="3"/>
        <v>-2.1516722841586677E-2</v>
      </c>
      <c r="N10" s="194">
        <f>PPCL_NG!M10+PPCL_Spot!M10+GT_NG!M10+GT_Spot!M10+Bawana_NG!M10+Bawana_RLNG!M10+Bawana_Spot!M10</f>
        <v>11.57</v>
      </c>
      <c r="O10" s="194">
        <f>PPCL_NG!T10+PPCL_Spot!T10+GT_NG!T10+GT_Spot!T10+Bawana_NG!T10+Bawana_RLNG!T10+Bawana_Spot!T10</f>
        <v>11.698988851438942</v>
      </c>
      <c r="P10" s="195">
        <f t="shared" si="4"/>
        <v>-0.12898885143894212</v>
      </c>
      <c r="Q10" s="195">
        <f t="shared" si="5"/>
        <v>-0.4300000000000006</v>
      </c>
    </row>
    <row r="11" spans="1:17">
      <c r="A11" s="34" t="s">
        <v>53</v>
      </c>
      <c r="B11" s="194">
        <f>PPCL_NG!I11+PPCL_Spot!I11+GT_NG!I11+GT_Spot!I11+Bawana_NG!I11+Bawana_RLNG!I11+Bawana_Spot!I11</f>
        <v>16.2</v>
      </c>
      <c r="C11" s="194">
        <f>PPCL_NG!P11+PPCL_Spot!P11+GT_NG!P11+GT_Spot!P11+Bawana_NG!P11+Bawana_RLNG!P11+Bawana_Spot!P11</f>
        <v>16.380606689136634</v>
      </c>
      <c r="D11" s="195">
        <f t="shared" si="0"/>
        <v>-0.18060668913663491</v>
      </c>
      <c r="E11" s="194">
        <f>PPCL_NG!J11+PPCL_Spot!J11+GT_NG!J11+GT_Spot!J11+Bawana_NG!J11+Bawana_RLNG!J11+Bawana_Spot!J11</f>
        <v>8.8699999999999992</v>
      </c>
      <c r="F11" s="194">
        <f>PPCL_NG!Q11+PPCL_Spot!Q11+GT_NG!Q11+GT_Spot!Q11+Bawana_NG!Q11+Bawana_RLNG!Q11+Bawana_Spot!Q11</f>
        <v>8.9688877365828361</v>
      </c>
      <c r="G11" s="195">
        <f t="shared" si="1"/>
        <v>-9.8887736582836894E-2</v>
      </c>
      <c r="H11" s="194">
        <f>PPCL_NG!K11+PPCL_Spot!K11+GT_NG!K11+GT_Spot!K11+Bawana_NG!K11+Bawana_RLNG!K11+Bawana_Spot!K11</f>
        <v>0</v>
      </c>
      <c r="I11" s="194">
        <f>PPCL_NG!R11+PPCL_Spot!R11+GT_NG!R11+GT_Spot!R11+Bawana_NG!R11+Bawana_RLNG!R11+Bawana_Spot!R11</f>
        <v>0</v>
      </c>
      <c r="J11" s="195">
        <f t="shared" si="2"/>
        <v>0</v>
      </c>
      <c r="K11" s="194">
        <f>PPCL_NG!L11+PPCL_Spot!L11+GT_NG!L11+GT_Spot!L11+Bawana_NG!L11+Bawana_RLNG!L11+Bawana_Spot!L11</f>
        <v>1.93</v>
      </c>
      <c r="L11" s="194">
        <f>PPCL_NG!S11+PPCL_Spot!S11+GT_NG!S11+GT_Spot!S11+Bawana_NG!S11+Bawana_RLNG!S11+Bawana_Spot!S11</f>
        <v>1.9515167228415866</v>
      </c>
      <c r="M11" s="195">
        <f t="shared" si="3"/>
        <v>-2.1516722841586677E-2</v>
      </c>
      <c r="N11" s="194">
        <f>PPCL_NG!M11+PPCL_Spot!M11+GT_NG!M11+GT_Spot!M11+Bawana_NG!M11+Bawana_RLNG!M11+Bawana_Spot!M11</f>
        <v>11.57</v>
      </c>
      <c r="O11" s="194">
        <f>PPCL_NG!T11+PPCL_Spot!T11+GT_NG!T11+GT_Spot!T11+Bawana_NG!T11+Bawana_RLNG!T11+Bawana_Spot!T11</f>
        <v>11.698988851438942</v>
      </c>
      <c r="P11" s="195">
        <f t="shared" si="4"/>
        <v>-0.12898885143894212</v>
      </c>
      <c r="Q11" s="195">
        <f t="shared" si="5"/>
        <v>-0.4300000000000006</v>
      </c>
    </row>
    <row r="12" spans="1:17">
      <c r="A12" s="34" t="s">
        <v>54</v>
      </c>
      <c r="B12" s="194">
        <f>PPCL_NG!I12+PPCL_Spot!I12+GT_NG!I12+GT_Spot!I12+Bawana_NG!I12+Bawana_RLNG!I12+Bawana_Spot!I12</f>
        <v>16.2</v>
      </c>
      <c r="C12" s="194">
        <f>PPCL_NG!P12+PPCL_Spot!P12+GT_NG!P12+GT_Spot!P12+Bawana_NG!P12+Bawana_RLNG!P12+Bawana_Spot!P12</f>
        <v>16.380606689136634</v>
      </c>
      <c r="D12" s="195">
        <f t="shared" si="0"/>
        <v>-0.18060668913663491</v>
      </c>
      <c r="E12" s="194">
        <f>PPCL_NG!J12+PPCL_Spot!J12+GT_NG!J12+GT_Spot!J12+Bawana_NG!J12+Bawana_RLNG!J12+Bawana_Spot!J12</f>
        <v>8.8699999999999992</v>
      </c>
      <c r="F12" s="194">
        <f>PPCL_NG!Q12+PPCL_Spot!Q12+GT_NG!Q12+GT_Spot!Q12+Bawana_NG!Q12+Bawana_RLNG!Q12+Bawana_Spot!Q12</f>
        <v>8.9688877365828361</v>
      </c>
      <c r="G12" s="195">
        <f t="shared" si="1"/>
        <v>-9.8887736582836894E-2</v>
      </c>
      <c r="H12" s="194">
        <f>PPCL_NG!K12+PPCL_Spot!K12+GT_NG!K12+GT_Spot!K12+Bawana_NG!K12+Bawana_RLNG!K12+Bawana_Spot!K12</f>
        <v>0</v>
      </c>
      <c r="I12" s="194">
        <f>PPCL_NG!R12+PPCL_Spot!R12+GT_NG!R12+GT_Spot!R12+Bawana_NG!R12+Bawana_RLNG!R12+Bawana_Spot!R12</f>
        <v>0</v>
      </c>
      <c r="J12" s="195">
        <f t="shared" si="2"/>
        <v>0</v>
      </c>
      <c r="K12" s="194">
        <f>PPCL_NG!L12+PPCL_Spot!L12+GT_NG!L12+GT_Spot!L12+Bawana_NG!L12+Bawana_RLNG!L12+Bawana_Spot!L12</f>
        <v>1.93</v>
      </c>
      <c r="L12" s="194">
        <f>PPCL_NG!S12+PPCL_Spot!S12+GT_NG!S12+GT_Spot!S12+Bawana_NG!S12+Bawana_RLNG!S12+Bawana_Spot!S12</f>
        <v>1.9515167228415866</v>
      </c>
      <c r="M12" s="195">
        <f t="shared" si="3"/>
        <v>-2.1516722841586677E-2</v>
      </c>
      <c r="N12" s="194">
        <f>PPCL_NG!M12+PPCL_Spot!M12+GT_NG!M12+GT_Spot!M12+Bawana_NG!M12+Bawana_RLNG!M12+Bawana_Spot!M12</f>
        <v>11.57</v>
      </c>
      <c r="O12" s="194">
        <f>PPCL_NG!T12+PPCL_Spot!T12+GT_NG!T12+GT_Spot!T12+Bawana_NG!T12+Bawana_RLNG!T12+Bawana_Spot!T12</f>
        <v>11.698988851438942</v>
      </c>
      <c r="P12" s="195">
        <f t="shared" si="4"/>
        <v>-0.12898885143894212</v>
      </c>
      <c r="Q12" s="195">
        <f t="shared" si="5"/>
        <v>-0.4300000000000006</v>
      </c>
    </row>
    <row r="13" spans="1:17">
      <c r="A13" s="34" t="s">
        <v>55</v>
      </c>
      <c r="B13" s="194">
        <f>PPCL_NG!I13+PPCL_Spot!I13+GT_NG!I13+GT_Spot!I13+Bawana_NG!I13+Bawana_RLNG!I13+Bawana_Spot!I13</f>
        <v>16.2</v>
      </c>
      <c r="C13" s="194">
        <f>PPCL_NG!P13+PPCL_Spot!P13+GT_NG!P13+GT_Spot!P13+Bawana_NG!P13+Bawana_RLNG!P13+Bawana_Spot!P13</f>
        <v>16.380606689136634</v>
      </c>
      <c r="D13" s="195">
        <f t="shared" si="0"/>
        <v>-0.18060668913663491</v>
      </c>
      <c r="E13" s="194">
        <f>PPCL_NG!J13+PPCL_Spot!J13+GT_NG!J13+GT_Spot!J13+Bawana_NG!J13+Bawana_RLNG!J13+Bawana_Spot!J13</f>
        <v>8.8699999999999992</v>
      </c>
      <c r="F13" s="194">
        <f>PPCL_NG!Q13+PPCL_Spot!Q13+GT_NG!Q13+GT_Spot!Q13+Bawana_NG!Q13+Bawana_RLNG!Q13+Bawana_Spot!Q13</f>
        <v>8.9688877365828361</v>
      </c>
      <c r="G13" s="195">
        <f t="shared" si="1"/>
        <v>-9.8887736582836894E-2</v>
      </c>
      <c r="H13" s="194">
        <f>PPCL_NG!K13+PPCL_Spot!K13+GT_NG!K13+GT_Spot!K13+Bawana_NG!K13+Bawana_RLNG!K13+Bawana_Spot!K13</f>
        <v>0</v>
      </c>
      <c r="I13" s="194">
        <f>PPCL_NG!R13+PPCL_Spot!R13+GT_NG!R13+GT_Spot!R13+Bawana_NG!R13+Bawana_RLNG!R13+Bawana_Spot!R13</f>
        <v>0</v>
      </c>
      <c r="J13" s="195">
        <f t="shared" si="2"/>
        <v>0</v>
      </c>
      <c r="K13" s="194">
        <f>PPCL_NG!L13+PPCL_Spot!L13+GT_NG!L13+GT_Spot!L13+Bawana_NG!L13+Bawana_RLNG!L13+Bawana_Spot!L13</f>
        <v>1.93</v>
      </c>
      <c r="L13" s="194">
        <f>PPCL_NG!S13+PPCL_Spot!S13+GT_NG!S13+GT_Spot!S13+Bawana_NG!S13+Bawana_RLNG!S13+Bawana_Spot!S13</f>
        <v>1.9515167228415866</v>
      </c>
      <c r="M13" s="195">
        <f t="shared" si="3"/>
        <v>-2.1516722841586677E-2</v>
      </c>
      <c r="N13" s="194">
        <f>PPCL_NG!M13+PPCL_Spot!M13+GT_NG!M13+GT_Spot!M13+Bawana_NG!M13+Bawana_RLNG!M13+Bawana_Spot!M13</f>
        <v>11.57</v>
      </c>
      <c r="O13" s="194">
        <f>PPCL_NG!T13+PPCL_Spot!T13+GT_NG!T13+GT_Spot!T13+Bawana_NG!T13+Bawana_RLNG!T13+Bawana_Spot!T13</f>
        <v>11.698988851438942</v>
      </c>
      <c r="P13" s="195">
        <f t="shared" si="4"/>
        <v>-0.12898885143894212</v>
      </c>
      <c r="Q13" s="195">
        <f t="shared" si="5"/>
        <v>-0.4300000000000006</v>
      </c>
    </row>
    <row r="14" spans="1:17">
      <c r="A14" s="34" t="s">
        <v>56</v>
      </c>
      <c r="B14" s="194">
        <f>PPCL_NG!I14+PPCL_Spot!I14+GT_NG!I14+GT_Spot!I14+Bawana_NG!I14+Bawana_RLNG!I14+Bawana_Spot!I14</f>
        <v>16.2</v>
      </c>
      <c r="C14" s="194">
        <f>PPCL_NG!P14+PPCL_Spot!P14+GT_NG!P14+GT_Spot!P14+Bawana_NG!P14+Bawana_RLNG!P14+Bawana_Spot!P14</f>
        <v>16.380606689136634</v>
      </c>
      <c r="D14" s="195">
        <f t="shared" si="0"/>
        <v>-0.18060668913663491</v>
      </c>
      <c r="E14" s="194">
        <f>PPCL_NG!J14+PPCL_Spot!J14+GT_NG!J14+GT_Spot!J14+Bawana_NG!J14+Bawana_RLNG!J14+Bawana_Spot!J14</f>
        <v>8.8699999999999992</v>
      </c>
      <c r="F14" s="194">
        <f>PPCL_NG!Q14+PPCL_Spot!Q14+GT_NG!Q14+GT_Spot!Q14+Bawana_NG!Q14+Bawana_RLNG!Q14+Bawana_Spot!Q14</f>
        <v>8.9688877365828361</v>
      </c>
      <c r="G14" s="195">
        <f t="shared" si="1"/>
        <v>-9.8887736582836894E-2</v>
      </c>
      <c r="H14" s="194">
        <f>PPCL_NG!K14+PPCL_Spot!K14+GT_NG!K14+GT_Spot!K14+Bawana_NG!K14+Bawana_RLNG!K14+Bawana_Spot!K14</f>
        <v>0</v>
      </c>
      <c r="I14" s="194">
        <f>PPCL_NG!R14+PPCL_Spot!R14+GT_NG!R14+GT_Spot!R14+Bawana_NG!R14+Bawana_RLNG!R14+Bawana_Spot!R14</f>
        <v>0</v>
      </c>
      <c r="J14" s="195">
        <f t="shared" si="2"/>
        <v>0</v>
      </c>
      <c r="K14" s="194">
        <f>PPCL_NG!L14+PPCL_Spot!L14+GT_NG!L14+GT_Spot!L14+Bawana_NG!L14+Bawana_RLNG!L14+Bawana_Spot!L14</f>
        <v>1.93</v>
      </c>
      <c r="L14" s="194">
        <f>PPCL_NG!S14+PPCL_Spot!S14+GT_NG!S14+GT_Spot!S14+Bawana_NG!S14+Bawana_RLNG!S14+Bawana_Spot!S14</f>
        <v>1.9515167228415866</v>
      </c>
      <c r="M14" s="195">
        <f t="shared" si="3"/>
        <v>-2.1516722841586677E-2</v>
      </c>
      <c r="N14" s="194">
        <f>PPCL_NG!M14+PPCL_Spot!M14+GT_NG!M14+GT_Spot!M14+Bawana_NG!M14+Bawana_RLNG!M14+Bawana_Spot!M14</f>
        <v>11.57</v>
      </c>
      <c r="O14" s="194">
        <f>PPCL_NG!T14+PPCL_Spot!T14+GT_NG!T14+GT_Spot!T14+Bawana_NG!T14+Bawana_RLNG!T14+Bawana_Spot!T14</f>
        <v>11.698988851438942</v>
      </c>
      <c r="P14" s="195">
        <f t="shared" si="4"/>
        <v>-0.12898885143894212</v>
      </c>
      <c r="Q14" s="195">
        <f t="shared" si="5"/>
        <v>-0.4300000000000006</v>
      </c>
    </row>
    <row r="15" spans="1:17">
      <c r="A15" s="34" t="s">
        <v>57</v>
      </c>
      <c r="B15" s="194">
        <f>PPCL_NG!I15+PPCL_Spot!I15+GT_NG!I15+GT_Spot!I15+Bawana_NG!I15+Bawana_RLNG!I15+Bawana_Spot!I15</f>
        <v>16.2</v>
      </c>
      <c r="C15" s="194">
        <f>PPCL_NG!P15+PPCL_Spot!P15+GT_NG!P15+GT_Spot!P15+Bawana_NG!P15+Bawana_RLNG!P15+Bawana_Spot!P15</f>
        <v>16.380606689136634</v>
      </c>
      <c r="D15" s="195">
        <f t="shared" si="0"/>
        <v>-0.18060668913663491</v>
      </c>
      <c r="E15" s="194">
        <f>PPCL_NG!J15+PPCL_Spot!J15+GT_NG!J15+GT_Spot!J15+Bawana_NG!J15+Bawana_RLNG!J15+Bawana_Spot!J15</f>
        <v>8.8699999999999992</v>
      </c>
      <c r="F15" s="194">
        <f>PPCL_NG!Q15+PPCL_Spot!Q15+GT_NG!Q15+GT_Spot!Q15+Bawana_NG!Q15+Bawana_RLNG!Q15+Bawana_Spot!Q15</f>
        <v>8.9688877365828361</v>
      </c>
      <c r="G15" s="195">
        <f t="shared" si="1"/>
        <v>-9.8887736582836894E-2</v>
      </c>
      <c r="H15" s="194">
        <f>PPCL_NG!K15+PPCL_Spot!K15+GT_NG!K15+GT_Spot!K15+Bawana_NG!K15+Bawana_RLNG!K15+Bawana_Spot!K15</f>
        <v>0</v>
      </c>
      <c r="I15" s="194">
        <f>PPCL_NG!R15+PPCL_Spot!R15+GT_NG!R15+GT_Spot!R15+Bawana_NG!R15+Bawana_RLNG!R15+Bawana_Spot!R15</f>
        <v>0</v>
      </c>
      <c r="J15" s="195">
        <f t="shared" si="2"/>
        <v>0</v>
      </c>
      <c r="K15" s="194">
        <f>PPCL_NG!L15+PPCL_Spot!L15+GT_NG!L15+GT_Spot!L15+Bawana_NG!L15+Bawana_RLNG!L15+Bawana_Spot!L15</f>
        <v>1.93</v>
      </c>
      <c r="L15" s="194">
        <f>PPCL_NG!S15+PPCL_Spot!S15+GT_NG!S15+GT_Spot!S15+Bawana_NG!S15+Bawana_RLNG!S15+Bawana_Spot!S15</f>
        <v>1.9515167228415866</v>
      </c>
      <c r="M15" s="195">
        <f t="shared" si="3"/>
        <v>-2.1516722841586677E-2</v>
      </c>
      <c r="N15" s="194">
        <f>PPCL_NG!M15+PPCL_Spot!M15+GT_NG!M15+GT_Spot!M15+Bawana_NG!M15+Bawana_RLNG!M15+Bawana_Spot!M15</f>
        <v>11.57</v>
      </c>
      <c r="O15" s="194">
        <f>PPCL_NG!T15+PPCL_Spot!T15+GT_NG!T15+GT_Spot!T15+Bawana_NG!T15+Bawana_RLNG!T15+Bawana_Spot!T15</f>
        <v>11.698988851438942</v>
      </c>
      <c r="P15" s="195">
        <f t="shared" si="4"/>
        <v>-0.12898885143894212</v>
      </c>
      <c r="Q15" s="195">
        <f t="shared" si="5"/>
        <v>-0.4300000000000006</v>
      </c>
    </row>
    <row r="16" spans="1:17">
      <c r="A16" s="34" t="s">
        <v>58</v>
      </c>
      <c r="B16" s="194">
        <f>PPCL_NG!I16+PPCL_Spot!I16+GT_NG!I16+GT_Spot!I16+Bawana_NG!I16+Bawana_RLNG!I16+Bawana_Spot!I16</f>
        <v>16.2</v>
      </c>
      <c r="C16" s="194">
        <f>PPCL_NG!P16+PPCL_Spot!P16+GT_NG!P16+GT_Spot!P16+Bawana_NG!P16+Bawana_RLNG!P16+Bawana_Spot!P16</f>
        <v>16.380606689136634</v>
      </c>
      <c r="D16" s="195">
        <f t="shared" si="0"/>
        <v>-0.18060668913663491</v>
      </c>
      <c r="E16" s="194">
        <f>PPCL_NG!J16+PPCL_Spot!J16+GT_NG!J16+GT_Spot!J16+Bawana_NG!J16+Bawana_RLNG!J16+Bawana_Spot!J16</f>
        <v>8.8699999999999992</v>
      </c>
      <c r="F16" s="194">
        <f>PPCL_NG!Q16+PPCL_Spot!Q16+GT_NG!Q16+GT_Spot!Q16+Bawana_NG!Q16+Bawana_RLNG!Q16+Bawana_Spot!Q16</f>
        <v>8.9688877365828361</v>
      </c>
      <c r="G16" s="195">
        <f t="shared" si="1"/>
        <v>-9.8887736582836894E-2</v>
      </c>
      <c r="H16" s="194">
        <f>PPCL_NG!K16+PPCL_Spot!K16+GT_NG!K16+GT_Spot!K16+Bawana_NG!K16+Bawana_RLNG!K16+Bawana_Spot!K16</f>
        <v>0</v>
      </c>
      <c r="I16" s="194">
        <f>PPCL_NG!R16+PPCL_Spot!R16+GT_NG!R16+GT_Spot!R16+Bawana_NG!R16+Bawana_RLNG!R16+Bawana_Spot!R16</f>
        <v>0</v>
      </c>
      <c r="J16" s="195">
        <f t="shared" si="2"/>
        <v>0</v>
      </c>
      <c r="K16" s="194">
        <f>PPCL_NG!L16+PPCL_Spot!L16+GT_NG!L16+GT_Spot!L16+Bawana_NG!L16+Bawana_RLNG!L16+Bawana_Spot!L16</f>
        <v>1.93</v>
      </c>
      <c r="L16" s="194">
        <f>PPCL_NG!S16+PPCL_Spot!S16+GT_NG!S16+GT_Spot!S16+Bawana_NG!S16+Bawana_RLNG!S16+Bawana_Spot!S16</f>
        <v>1.9515167228415866</v>
      </c>
      <c r="M16" s="195">
        <f t="shared" si="3"/>
        <v>-2.1516722841586677E-2</v>
      </c>
      <c r="N16" s="194">
        <f>PPCL_NG!M16+PPCL_Spot!M16+GT_NG!M16+GT_Spot!M16+Bawana_NG!M16+Bawana_RLNG!M16+Bawana_Spot!M16</f>
        <v>11.57</v>
      </c>
      <c r="O16" s="194">
        <f>PPCL_NG!T16+PPCL_Spot!T16+GT_NG!T16+GT_Spot!T16+Bawana_NG!T16+Bawana_RLNG!T16+Bawana_Spot!T16</f>
        <v>11.698988851438942</v>
      </c>
      <c r="P16" s="195">
        <f t="shared" si="4"/>
        <v>-0.12898885143894212</v>
      </c>
      <c r="Q16" s="195">
        <f t="shared" si="5"/>
        <v>-0.4300000000000006</v>
      </c>
    </row>
    <row r="17" spans="1:17">
      <c r="A17" s="34" t="s">
        <v>59</v>
      </c>
      <c r="B17" s="194">
        <f>PPCL_NG!I17+PPCL_Spot!I17+GT_NG!I17+GT_Spot!I17+Bawana_NG!I17+Bawana_RLNG!I17+Bawana_Spot!I17</f>
        <v>16.2</v>
      </c>
      <c r="C17" s="194">
        <f>PPCL_NG!P17+PPCL_Spot!P17+GT_NG!P17+GT_Spot!P17+Bawana_NG!P17+Bawana_RLNG!P17+Bawana_Spot!P17</f>
        <v>16.380606689136634</v>
      </c>
      <c r="D17" s="195">
        <f t="shared" si="0"/>
        <v>-0.18060668913663491</v>
      </c>
      <c r="E17" s="194">
        <f>PPCL_NG!J17+PPCL_Spot!J17+GT_NG!J17+GT_Spot!J17+Bawana_NG!J17+Bawana_RLNG!J17+Bawana_Spot!J17</f>
        <v>8.8699999999999992</v>
      </c>
      <c r="F17" s="194">
        <f>PPCL_NG!Q17+PPCL_Spot!Q17+GT_NG!Q17+GT_Spot!Q17+Bawana_NG!Q17+Bawana_RLNG!Q17+Bawana_Spot!Q17</f>
        <v>8.9688877365828361</v>
      </c>
      <c r="G17" s="195">
        <f t="shared" si="1"/>
        <v>-9.8887736582836894E-2</v>
      </c>
      <c r="H17" s="194">
        <f>PPCL_NG!K17+PPCL_Spot!K17+GT_NG!K17+GT_Spot!K17+Bawana_NG!K17+Bawana_RLNG!K17+Bawana_Spot!K17</f>
        <v>0</v>
      </c>
      <c r="I17" s="194">
        <f>PPCL_NG!R17+PPCL_Spot!R17+GT_NG!R17+GT_Spot!R17+Bawana_NG!R17+Bawana_RLNG!R17+Bawana_Spot!R17</f>
        <v>0</v>
      </c>
      <c r="J17" s="195">
        <f t="shared" si="2"/>
        <v>0</v>
      </c>
      <c r="K17" s="194">
        <f>PPCL_NG!L17+PPCL_Spot!L17+GT_NG!L17+GT_Spot!L17+Bawana_NG!L17+Bawana_RLNG!L17+Bawana_Spot!L17</f>
        <v>1.93</v>
      </c>
      <c r="L17" s="194">
        <f>PPCL_NG!S17+PPCL_Spot!S17+GT_NG!S17+GT_Spot!S17+Bawana_NG!S17+Bawana_RLNG!S17+Bawana_Spot!S17</f>
        <v>1.9515167228415866</v>
      </c>
      <c r="M17" s="195">
        <f t="shared" si="3"/>
        <v>-2.1516722841586677E-2</v>
      </c>
      <c r="N17" s="194">
        <f>PPCL_NG!M17+PPCL_Spot!M17+GT_NG!M17+GT_Spot!M17+Bawana_NG!M17+Bawana_RLNG!M17+Bawana_Spot!M17</f>
        <v>11.57</v>
      </c>
      <c r="O17" s="194">
        <f>PPCL_NG!T17+PPCL_Spot!T17+GT_NG!T17+GT_Spot!T17+Bawana_NG!T17+Bawana_RLNG!T17+Bawana_Spot!T17</f>
        <v>11.698988851438942</v>
      </c>
      <c r="P17" s="195">
        <f t="shared" si="4"/>
        <v>-0.12898885143894212</v>
      </c>
      <c r="Q17" s="195">
        <f t="shared" si="5"/>
        <v>-0.4300000000000006</v>
      </c>
    </row>
    <row r="18" spans="1:17">
      <c r="A18" s="34" t="s">
        <v>60</v>
      </c>
      <c r="B18" s="194">
        <f>PPCL_NG!I18+PPCL_Spot!I18+GT_NG!I18+GT_Spot!I18+Bawana_NG!I18+Bawana_RLNG!I18+Bawana_Spot!I18</f>
        <v>16.2</v>
      </c>
      <c r="C18" s="194">
        <f>PPCL_NG!P18+PPCL_Spot!P18+GT_NG!P18+GT_Spot!P18+Bawana_NG!P18+Bawana_RLNG!P18+Bawana_Spot!P18</f>
        <v>16.380606689136634</v>
      </c>
      <c r="D18" s="195">
        <f t="shared" si="0"/>
        <v>-0.18060668913663491</v>
      </c>
      <c r="E18" s="194">
        <f>PPCL_NG!J18+PPCL_Spot!J18+GT_NG!J18+GT_Spot!J18+Bawana_NG!J18+Bawana_RLNG!J18+Bawana_Spot!J18</f>
        <v>8.8699999999999992</v>
      </c>
      <c r="F18" s="194">
        <f>PPCL_NG!Q18+PPCL_Spot!Q18+GT_NG!Q18+GT_Spot!Q18+Bawana_NG!Q18+Bawana_RLNG!Q18+Bawana_Spot!Q18</f>
        <v>8.9688877365828361</v>
      </c>
      <c r="G18" s="195">
        <f t="shared" si="1"/>
        <v>-9.8887736582836894E-2</v>
      </c>
      <c r="H18" s="194">
        <f>PPCL_NG!K18+PPCL_Spot!K18+GT_NG!K18+GT_Spot!K18+Bawana_NG!K18+Bawana_RLNG!K18+Bawana_Spot!K18</f>
        <v>0</v>
      </c>
      <c r="I18" s="194">
        <f>PPCL_NG!R18+PPCL_Spot!R18+GT_NG!R18+GT_Spot!R18+Bawana_NG!R18+Bawana_RLNG!R18+Bawana_Spot!R18</f>
        <v>0</v>
      </c>
      <c r="J18" s="195">
        <f t="shared" si="2"/>
        <v>0</v>
      </c>
      <c r="K18" s="194">
        <f>PPCL_NG!L18+PPCL_Spot!L18+GT_NG!L18+GT_Spot!L18+Bawana_NG!L18+Bawana_RLNG!L18+Bawana_Spot!L18</f>
        <v>1.93</v>
      </c>
      <c r="L18" s="194">
        <f>PPCL_NG!S18+PPCL_Spot!S18+GT_NG!S18+GT_Spot!S18+Bawana_NG!S18+Bawana_RLNG!S18+Bawana_Spot!S18</f>
        <v>1.9515167228415866</v>
      </c>
      <c r="M18" s="195">
        <f t="shared" si="3"/>
        <v>-2.1516722841586677E-2</v>
      </c>
      <c r="N18" s="194">
        <f>PPCL_NG!M18+PPCL_Spot!M18+GT_NG!M18+GT_Spot!M18+Bawana_NG!M18+Bawana_RLNG!M18+Bawana_Spot!M18</f>
        <v>11.57</v>
      </c>
      <c r="O18" s="194">
        <f>PPCL_NG!T18+PPCL_Spot!T18+GT_NG!T18+GT_Spot!T18+Bawana_NG!T18+Bawana_RLNG!T18+Bawana_Spot!T18</f>
        <v>11.698988851438942</v>
      </c>
      <c r="P18" s="195">
        <f t="shared" si="4"/>
        <v>-0.12898885143894212</v>
      </c>
      <c r="Q18" s="195">
        <f t="shared" si="5"/>
        <v>-0.4300000000000006</v>
      </c>
    </row>
    <row r="19" spans="1:17">
      <c r="A19" s="34" t="s">
        <v>61</v>
      </c>
      <c r="B19" s="194">
        <f>PPCL_NG!I19+PPCL_Spot!I19+GT_NG!I19+GT_Spot!I19+Bawana_NG!I19+Bawana_RLNG!I19+Bawana_Spot!I19</f>
        <v>16.2</v>
      </c>
      <c r="C19" s="194">
        <f>PPCL_NG!P19+PPCL_Spot!P19+GT_NG!P19+GT_Spot!P19+Bawana_NG!P19+Bawana_RLNG!P19+Bawana_Spot!P19</f>
        <v>16.380606689136634</v>
      </c>
      <c r="D19" s="195">
        <f t="shared" si="0"/>
        <v>-0.18060668913663491</v>
      </c>
      <c r="E19" s="194">
        <f>PPCL_NG!J19+PPCL_Spot!J19+GT_NG!J19+GT_Spot!J19+Bawana_NG!J19+Bawana_RLNG!J19+Bawana_Spot!J19</f>
        <v>8.8699999999999992</v>
      </c>
      <c r="F19" s="194">
        <f>PPCL_NG!Q19+PPCL_Spot!Q19+GT_NG!Q19+GT_Spot!Q19+Bawana_NG!Q19+Bawana_RLNG!Q19+Bawana_Spot!Q19</f>
        <v>8.9688877365828361</v>
      </c>
      <c r="G19" s="195">
        <f t="shared" si="1"/>
        <v>-9.8887736582836894E-2</v>
      </c>
      <c r="H19" s="194">
        <f>PPCL_NG!K19+PPCL_Spot!K19+GT_NG!K19+GT_Spot!K19+Bawana_NG!K19+Bawana_RLNG!K19+Bawana_Spot!K19</f>
        <v>0</v>
      </c>
      <c r="I19" s="194">
        <f>PPCL_NG!R19+PPCL_Spot!R19+GT_NG!R19+GT_Spot!R19+Bawana_NG!R19+Bawana_RLNG!R19+Bawana_Spot!R19</f>
        <v>0</v>
      </c>
      <c r="J19" s="195">
        <f t="shared" si="2"/>
        <v>0</v>
      </c>
      <c r="K19" s="194">
        <f>PPCL_NG!L19+PPCL_Spot!L19+GT_NG!L19+GT_Spot!L19+Bawana_NG!L19+Bawana_RLNG!L19+Bawana_Spot!L19</f>
        <v>1.93</v>
      </c>
      <c r="L19" s="194">
        <f>PPCL_NG!S19+PPCL_Spot!S19+GT_NG!S19+GT_Spot!S19+Bawana_NG!S19+Bawana_RLNG!S19+Bawana_Spot!S19</f>
        <v>1.9515167228415866</v>
      </c>
      <c r="M19" s="195">
        <f t="shared" si="3"/>
        <v>-2.1516722841586677E-2</v>
      </c>
      <c r="N19" s="194">
        <f>PPCL_NG!M19+PPCL_Spot!M19+GT_NG!M19+GT_Spot!M19+Bawana_NG!M19+Bawana_RLNG!M19+Bawana_Spot!M19</f>
        <v>11.57</v>
      </c>
      <c r="O19" s="194">
        <f>PPCL_NG!T19+PPCL_Spot!T19+GT_NG!T19+GT_Spot!T19+Bawana_NG!T19+Bawana_RLNG!T19+Bawana_Spot!T19</f>
        <v>11.698988851438942</v>
      </c>
      <c r="P19" s="195">
        <f t="shared" si="4"/>
        <v>-0.12898885143894212</v>
      </c>
      <c r="Q19" s="195">
        <f t="shared" si="5"/>
        <v>-0.4300000000000006</v>
      </c>
    </row>
    <row r="20" spans="1:17">
      <c r="A20" s="34" t="s">
        <v>62</v>
      </c>
      <c r="B20" s="194">
        <f>PPCL_NG!I20+PPCL_Spot!I20+GT_NG!I20+GT_Spot!I20+Bawana_NG!I20+Bawana_RLNG!I20+Bawana_Spot!I20</f>
        <v>16.2</v>
      </c>
      <c r="C20" s="194">
        <f>PPCL_NG!P20+PPCL_Spot!P20+GT_NG!P20+GT_Spot!P20+Bawana_NG!P20+Bawana_RLNG!P20+Bawana_Spot!P20</f>
        <v>16.380606689136634</v>
      </c>
      <c r="D20" s="195">
        <f t="shared" si="0"/>
        <v>-0.18060668913663491</v>
      </c>
      <c r="E20" s="194">
        <f>PPCL_NG!J20+PPCL_Spot!J20+GT_NG!J20+GT_Spot!J20+Bawana_NG!J20+Bawana_RLNG!J20+Bawana_Spot!J20</f>
        <v>8.8699999999999992</v>
      </c>
      <c r="F20" s="194">
        <f>PPCL_NG!Q20+PPCL_Spot!Q20+GT_NG!Q20+GT_Spot!Q20+Bawana_NG!Q20+Bawana_RLNG!Q20+Bawana_Spot!Q20</f>
        <v>8.9688877365828361</v>
      </c>
      <c r="G20" s="195">
        <f t="shared" si="1"/>
        <v>-9.8887736582836894E-2</v>
      </c>
      <c r="H20" s="194">
        <f>PPCL_NG!K20+PPCL_Spot!K20+GT_NG!K20+GT_Spot!K20+Bawana_NG!K20+Bawana_RLNG!K20+Bawana_Spot!K20</f>
        <v>0</v>
      </c>
      <c r="I20" s="194">
        <f>PPCL_NG!R20+PPCL_Spot!R20+GT_NG!R20+GT_Spot!R20+Bawana_NG!R20+Bawana_RLNG!R20+Bawana_Spot!R20</f>
        <v>0</v>
      </c>
      <c r="J20" s="195">
        <f t="shared" si="2"/>
        <v>0</v>
      </c>
      <c r="K20" s="194">
        <f>PPCL_NG!L20+PPCL_Spot!L20+GT_NG!L20+GT_Spot!L20+Bawana_NG!L20+Bawana_RLNG!L20+Bawana_Spot!L20</f>
        <v>1.93</v>
      </c>
      <c r="L20" s="194">
        <f>PPCL_NG!S20+PPCL_Spot!S20+GT_NG!S20+GT_Spot!S20+Bawana_NG!S20+Bawana_RLNG!S20+Bawana_Spot!S20</f>
        <v>1.9515167228415866</v>
      </c>
      <c r="M20" s="195">
        <f t="shared" si="3"/>
        <v>-2.1516722841586677E-2</v>
      </c>
      <c r="N20" s="194">
        <f>PPCL_NG!M20+PPCL_Spot!M20+GT_NG!M20+GT_Spot!M20+Bawana_NG!M20+Bawana_RLNG!M20+Bawana_Spot!M20</f>
        <v>11.57</v>
      </c>
      <c r="O20" s="194">
        <f>PPCL_NG!T20+PPCL_Spot!T20+GT_NG!T20+GT_Spot!T20+Bawana_NG!T20+Bawana_RLNG!T20+Bawana_Spot!T20</f>
        <v>11.698988851438942</v>
      </c>
      <c r="P20" s="195">
        <f t="shared" si="4"/>
        <v>-0.12898885143894212</v>
      </c>
      <c r="Q20" s="195">
        <f t="shared" si="5"/>
        <v>-0.4300000000000006</v>
      </c>
    </row>
    <row r="21" spans="1:17">
      <c r="A21" s="34" t="s">
        <v>63</v>
      </c>
      <c r="B21" s="194">
        <f>PPCL_NG!I21+PPCL_Spot!I21+GT_NG!I21+GT_Spot!I21+Bawana_NG!I21+Bawana_RLNG!I21+Bawana_Spot!I21</f>
        <v>16.2</v>
      </c>
      <c r="C21" s="194">
        <f>PPCL_NG!P21+PPCL_Spot!P21+GT_NG!P21+GT_Spot!P21+Bawana_NG!P21+Bawana_RLNG!P21+Bawana_Spot!P21</f>
        <v>16.380606689136634</v>
      </c>
      <c r="D21" s="195">
        <f t="shared" si="0"/>
        <v>-0.18060668913663491</v>
      </c>
      <c r="E21" s="194">
        <f>PPCL_NG!J21+PPCL_Spot!J21+GT_NG!J21+GT_Spot!J21+Bawana_NG!J21+Bawana_RLNG!J21+Bawana_Spot!J21</f>
        <v>8.8699999999999992</v>
      </c>
      <c r="F21" s="194">
        <f>PPCL_NG!Q21+PPCL_Spot!Q21+GT_NG!Q21+GT_Spot!Q21+Bawana_NG!Q21+Bawana_RLNG!Q21+Bawana_Spot!Q21</f>
        <v>8.9688877365828361</v>
      </c>
      <c r="G21" s="195">
        <f t="shared" si="1"/>
        <v>-9.8887736582836894E-2</v>
      </c>
      <c r="H21" s="194">
        <f>PPCL_NG!K21+PPCL_Spot!K21+GT_NG!K21+GT_Spot!K21+Bawana_NG!K21+Bawana_RLNG!K21+Bawana_Spot!K21</f>
        <v>0</v>
      </c>
      <c r="I21" s="194">
        <f>PPCL_NG!R21+PPCL_Spot!R21+GT_NG!R21+GT_Spot!R21+Bawana_NG!R21+Bawana_RLNG!R21+Bawana_Spot!R21</f>
        <v>0</v>
      </c>
      <c r="J21" s="195">
        <f t="shared" si="2"/>
        <v>0</v>
      </c>
      <c r="K21" s="194">
        <f>PPCL_NG!L21+PPCL_Spot!L21+GT_NG!L21+GT_Spot!L21+Bawana_NG!L21+Bawana_RLNG!L21+Bawana_Spot!L21</f>
        <v>1.93</v>
      </c>
      <c r="L21" s="194">
        <f>PPCL_NG!S21+PPCL_Spot!S21+GT_NG!S21+GT_Spot!S21+Bawana_NG!S21+Bawana_RLNG!S21+Bawana_Spot!S21</f>
        <v>1.9515167228415866</v>
      </c>
      <c r="M21" s="195">
        <f t="shared" si="3"/>
        <v>-2.1516722841586677E-2</v>
      </c>
      <c r="N21" s="194">
        <f>PPCL_NG!M21+PPCL_Spot!M21+GT_NG!M21+GT_Spot!M21+Bawana_NG!M21+Bawana_RLNG!M21+Bawana_Spot!M21</f>
        <v>11.57</v>
      </c>
      <c r="O21" s="194">
        <f>PPCL_NG!T21+PPCL_Spot!T21+GT_NG!T21+GT_Spot!T21+Bawana_NG!T21+Bawana_RLNG!T21+Bawana_Spot!T21</f>
        <v>11.698988851438942</v>
      </c>
      <c r="P21" s="195">
        <f t="shared" si="4"/>
        <v>-0.12898885143894212</v>
      </c>
      <c r="Q21" s="195">
        <f t="shared" si="5"/>
        <v>-0.4300000000000006</v>
      </c>
    </row>
    <row r="22" spans="1:17">
      <c r="A22" s="34" t="s">
        <v>64</v>
      </c>
      <c r="B22" s="194">
        <f>PPCL_NG!I22+PPCL_Spot!I22+GT_NG!I22+GT_Spot!I22+Bawana_NG!I22+Bawana_RLNG!I22+Bawana_Spot!I22</f>
        <v>16.2</v>
      </c>
      <c r="C22" s="194">
        <f>PPCL_NG!P22+PPCL_Spot!P22+GT_NG!P22+GT_Spot!P22+Bawana_NG!P22+Bawana_RLNG!P22+Bawana_Spot!P22</f>
        <v>16.380606689136634</v>
      </c>
      <c r="D22" s="195">
        <f t="shared" si="0"/>
        <v>-0.18060668913663491</v>
      </c>
      <c r="E22" s="194">
        <f>PPCL_NG!J22+PPCL_Spot!J22+GT_NG!J22+GT_Spot!J22+Bawana_NG!J22+Bawana_RLNG!J22+Bawana_Spot!J22</f>
        <v>8.8699999999999992</v>
      </c>
      <c r="F22" s="194">
        <f>PPCL_NG!Q22+PPCL_Spot!Q22+GT_NG!Q22+GT_Spot!Q22+Bawana_NG!Q22+Bawana_RLNG!Q22+Bawana_Spot!Q22</f>
        <v>8.9688877365828361</v>
      </c>
      <c r="G22" s="195">
        <f t="shared" si="1"/>
        <v>-9.8887736582836894E-2</v>
      </c>
      <c r="H22" s="194">
        <f>PPCL_NG!K22+PPCL_Spot!K22+GT_NG!K22+GT_Spot!K22+Bawana_NG!K22+Bawana_RLNG!K22+Bawana_Spot!K22</f>
        <v>0</v>
      </c>
      <c r="I22" s="194">
        <f>PPCL_NG!R22+PPCL_Spot!R22+GT_NG!R22+GT_Spot!R22+Bawana_NG!R22+Bawana_RLNG!R22+Bawana_Spot!R22</f>
        <v>0</v>
      </c>
      <c r="J22" s="195">
        <f t="shared" si="2"/>
        <v>0</v>
      </c>
      <c r="K22" s="194">
        <f>PPCL_NG!L22+PPCL_Spot!L22+GT_NG!L22+GT_Spot!L22+Bawana_NG!L22+Bawana_RLNG!L22+Bawana_Spot!L22</f>
        <v>1.93</v>
      </c>
      <c r="L22" s="194">
        <f>PPCL_NG!S22+PPCL_Spot!S22+GT_NG!S22+GT_Spot!S22+Bawana_NG!S22+Bawana_RLNG!S22+Bawana_Spot!S22</f>
        <v>1.9515167228415866</v>
      </c>
      <c r="M22" s="195">
        <f t="shared" si="3"/>
        <v>-2.1516722841586677E-2</v>
      </c>
      <c r="N22" s="194">
        <f>PPCL_NG!M22+PPCL_Spot!M22+GT_NG!M22+GT_Spot!M22+Bawana_NG!M22+Bawana_RLNG!M22+Bawana_Spot!M22</f>
        <v>11.57</v>
      </c>
      <c r="O22" s="194">
        <f>PPCL_NG!T22+PPCL_Spot!T22+GT_NG!T22+GT_Spot!T22+Bawana_NG!T22+Bawana_RLNG!T22+Bawana_Spot!T22</f>
        <v>11.698988851438942</v>
      </c>
      <c r="P22" s="195">
        <f t="shared" si="4"/>
        <v>-0.12898885143894212</v>
      </c>
      <c r="Q22" s="195">
        <f t="shared" si="5"/>
        <v>-0.4300000000000006</v>
      </c>
    </row>
    <row r="23" spans="1:17">
      <c r="A23" s="34" t="s">
        <v>65</v>
      </c>
      <c r="B23" s="194">
        <f>PPCL_NG!I23+PPCL_Spot!I23+GT_NG!I23+GT_Spot!I23+Bawana_NG!I23+Bawana_RLNG!I23+Bawana_Spot!I23</f>
        <v>16.2</v>
      </c>
      <c r="C23" s="194">
        <f>PPCL_NG!P23+PPCL_Spot!P23+GT_NG!P23+GT_Spot!P23+Bawana_NG!P23+Bawana_RLNG!P23+Bawana_Spot!P23</f>
        <v>16.380606689136634</v>
      </c>
      <c r="D23" s="195">
        <f t="shared" si="0"/>
        <v>-0.18060668913663491</v>
      </c>
      <c r="E23" s="194">
        <f>PPCL_NG!J23+PPCL_Spot!J23+GT_NG!J23+GT_Spot!J23+Bawana_NG!J23+Bawana_RLNG!J23+Bawana_Spot!J23</f>
        <v>8.8699999999999992</v>
      </c>
      <c r="F23" s="194">
        <f>PPCL_NG!Q23+PPCL_Spot!Q23+GT_NG!Q23+GT_Spot!Q23+Bawana_NG!Q23+Bawana_RLNG!Q23+Bawana_Spot!Q23</f>
        <v>8.9688877365828361</v>
      </c>
      <c r="G23" s="195">
        <f t="shared" si="1"/>
        <v>-9.8887736582836894E-2</v>
      </c>
      <c r="H23" s="194">
        <f>PPCL_NG!K23+PPCL_Spot!K23+GT_NG!K23+GT_Spot!K23+Bawana_NG!K23+Bawana_RLNG!K23+Bawana_Spot!K23</f>
        <v>0</v>
      </c>
      <c r="I23" s="194">
        <f>PPCL_NG!R23+PPCL_Spot!R23+GT_NG!R23+GT_Spot!R23+Bawana_NG!R23+Bawana_RLNG!R23+Bawana_Spot!R23</f>
        <v>0</v>
      </c>
      <c r="J23" s="195">
        <f t="shared" si="2"/>
        <v>0</v>
      </c>
      <c r="K23" s="194">
        <f>PPCL_NG!L23+PPCL_Spot!L23+GT_NG!L23+GT_Spot!L23+Bawana_NG!L23+Bawana_RLNG!L23+Bawana_Spot!L23</f>
        <v>1.93</v>
      </c>
      <c r="L23" s="194">
        <f>PPCL_NG!S23+PPCL_Spot!S23+GT_NG!S23+GT_Spot!S23+Bawana_NG!S23+Bawana_RLNG!S23+Bawana_Spot!S23</f>
        <v>1.9515167228415866</v>
      </c>
      <c r="M23" s="195">
        <f t="shared" si="3"/>
        <v>-2.1516722841586677E-2</v>
      </c>
      <c r="N23" s="194">
        <f>PPCL_NG!M23+PPCL_Spot!M23+GT_NG!M23+GT_Spot!M23+Bawana_NG!M23+Bawana_RLNG!M23+Bawana_Spot!M23</f>
        <v>11.57</v>
      </c>
      <c r="O23" s="194">
        <f>PPCL_NG!T23+PPCL_Spot!T23+GT_NG!T23+GT_Spot!T23+Bawana_NG!T23+Bawana_RLNG!T23+Bawana_Spot!T23</f>
        <v>11.698988851438942</v>
      </c>
      <c r="P23" s="195">
        <f t="shared" si="4"/>
        <v>-0.12898885143894212</v>
      </c>
      <c r="Q23" s="195">
        <f t="shared" si="5"/>
        <v>-0.4300000000000006</v>
      </c>
    </row>
    <row r="24" spans="1:17">
      <c r="A24" s="34" t="s">
        <v>66</v>
      </c>
      <c r="B24" s="194">
        <f>PPCL_NG!I24+PPCL_Spot!I24+GT_NG!I24+GT_Spot!I24+Bawana_NG!I24+Bawana_RLNG!I24+Bawana_Spot!I24</f>
        <v>16.2</v>
      </c>
      <c r="C24" s="194">
        <f>PPCL_NG!P24+PPCL_Spot!P24+GT_NG!P24+GT_Spot!P24+Bawana_NG!P24+Bawana_RLNG!P24+Bawana_Spot!P24</f>
        <v>16.380606689136634</v>
      </c>
      <c r="D24" s="195">
        <f t="shared" si="0"/>
        <v>-0.18060668913663491</v>
      </c>
      <c r="E24" s="194">
        <f>PPCL_NG!J24+PPCL_Spot!J24+GT_NG!J24+GT_Spot!J24+Bawana_NG!J24+Bawana_RLNG!J24+Bawana_Spot!J24</f>
        <v>8.8699999999999992</v>
      </c>
      <c r="F24" s="194">
        <f>PPCL_NG!Q24+PPCL_Spot!Q24+GT_NG!Q24+GT_Spot!Q24+Bawana_NG!Q24+Bawana_RLNG!Q24+Bawana_Spot!Q24</f>
        <v>8.9688877365828361</v>
      </c>
      <c r="G24" s="195">
        <f t="shared" si="1"/>
        <v>-9.8887736582836894E-2</v>
      </c>
      <c r="H24" s="194">
        <f>PPCL_NG!K24+PPCL_Spot!K24+GT_NG!K24+GT_Spot!K24+Bawana_NG!K24+Bawana_RLNG!K24+Bawana_Spot!K24</f>
        <v>0</v>
      </c>
      <c r="I24" s="194">
        <f>PPCL_NG!R24+PPCL_Spot!R24+GT_NG!R24+GT_Spot!R24+Bawana_NG!R24+Bawana_RLNG!R24+Bawana_Spot!R24</f>
        <v>0</v>
      </c>
      <c r="J24" s="195">
        <f t="shared" si="2"/>
        <v>0</v>
      </c>
      <c r="K24" s="194">
        <f>PPCL_NG!L24+PPCL_Spot!L24+GT_NG!L24+GT_Spot!L24+Bawana_NG!L24+Bawana_RLNG!L24+Bawana_Spot!L24</f>
        <v>1.93</v>
      </c>
      <c r="L24" s="194">
        <f>PPCL_NG!S24+PPCL_Spot!S24+GT_NG!S24+GT_Spot!S24+Bawana_NG!S24+Bawana_RLNG!S24+Bawana_Spot!S24</f>
        <v>1.9515167228415866</v>
      </c>
      <c r="M24" s="195">
        <f t="shared" si="3"/>
        <v>-2.1516722841586677E-2</v>
      </c>
      <c r="N24" s="194">
        <f>PPCL_NG!M24+PPCL_Spot!M24+GT_NG!M24+GT_Spot!M24+Bawana_NG!M24+Bawana_RLNG!M24+Bawana_Spot!M24</f>
        <v>11.57</v>
      </c>
      <c r="O24" s="194">
        <f>PPCL_NG!T24+PPCL_Spot!T24+GT_NG!T24+GT_Spot!T24+Bawana_NG!T24+Bawana_RLNG!T24+Bawana_Spot!T24</f>
        <v>11.698988851438942</v>
      </c>
      <c r="P24" s="195">
        <f t="shared" si="4"/>
        <v>-0.12898885143894212</v>
      </c>
      <c r="Q24" s="195">
        <f t="shared" si="5"/>
        <v>-0.4300000000000006</v>
      </c>
    </row>
    <row r="25" spans="1:17">
      <c r="A25" s="34" t="s">
        <v>67</v>
      </c>
      <c r="B25" s="194">
        <f>PPCL_NG!I25+PPCL_Spot!I25+GT_NG!I25+GT_Spot!I25+Bawana_NG!I25+Bawana_RLNG!I25+Bawana_Spot!I25</f>
        <v>16.2</v>
      </c>
      <c r="C25" s="194">
        <f>PPCL_NG!P25+PPCL_Spot!P25+GT_NG!P25+GT_Spot!P25+Bawana_NG!P25+Bawana_RLNG!P25+Bawana_Spot!P25</f>
        <v>16.380606689136634</v>
      </c>
      <c r="D25" s="195">
        <f t="shared" si="0"/>
        <v>-0.18060668913663491</v>
      </c>
      <c r="E25" s="194">
        <f>PPCL_NG!J25+PPCL_Spot!J25+GT_NG!J25+GT_Spot!J25+Bawana_NG!J25+Bawana_RLNG!J25+Bawana_Spot!J25</f>
        <v>8.8699999999999992</v>
      </c>
      <c r="F25" s="194">
        <f>PPCL_NG!Q25+PPCL_Spot!Q25+GT_NG!Q25+GT_Spot!Q25+Bawana_NG!Q25+Bawana_RLNG!Q25+Bawana_Spot!Q25</f>
        <v>8.9688877365828361</v>
      </c>
      <c r="G25" s="195">
        <f t="shared" si="1"/>
        <v>-9.8887736582836894E-2</v>
      </c>
      <c r="H25" s="194">
        <f>PPCL_NG!K25+PPCL_Spot!K25+GT_NG!K25+GT_Spot!K25+Bawana_NG!K25+Bawana_RLNG!K25+Bawana_Spot!K25</f>
        <v>0</v>
      </c>
      <c r="I25" s="194">
        <f>PPCL_NG!R25+PPCL_Spot!R25+GT_NG!R25+GT_Spot!R25+Bawana_NG!R25+Bawana_RLNG!R25+Bawana_Spot!R25</f>
        <v>0</v>
      </c>
      <c r="J25" s="195">
        <f t="shared" si="2"/>
        <v>0</v>
      </c>
      <c r="K25" s="194">
        <f>PPCL_NG!L25+PPCL_Spot!L25+GT_NG!L25+GT_Spot!L25+Bawana_NG!L25+Bawana_RLNG!L25+Bawana_Spot!L25</f>
        <v>1.93</v>
      </c>
      <c r="L25" s="194">
        <f>PPCL_NG!S25+PPCL_Spot!S25+GT_NG!S25+GT_Spot!S25+Bawana_NG!S25+Bawana_RLNG!S25+Bawana_Spot!S25</f>
        <v>1.9515167228415866</v>
      </c>
      <c r="M25" s="195">
        <f t="shared" si="3"/>
        <v>-2.1516722841586677E-2</v>
      </c>
      <c r="N25" s="194">
        <f>PPCL_NG!M25+PPCL_Spot!M25+GT_NG!M25+GT_Spot!M25+Bawana_NG!M25+Bawana_RLNG!M25+Bawana_Spot!M25</f>
        <v>11.57</v>
      </c>
      <c r="O25" s="194">
        <f>PPCL_NG!T25+PPCL_Spot!T25+GT_NG!T25+GT_Spot!T25+Bawana_NG!T25+Bawana_RLNG!T25+Bawana_Spot!T25</f>
        <v>11.698988851438942</v>
      </c>
      <c r="P25" s="195">
        <f t="shared" si="4"/>
        <v>-0.12898885143894212</v>
      </c>
      <c r="Q25" s="195">
        <f t="shared" si="5"/>
        <v>-0.4300000000000006</v>
      </c>
    </row>
    <row r="26" spans="1:17">
      <c r="A26" s="34" t="s">
        <v>68</v>
      </c>
      <c r="B26" s="194">
        <f>PPCL_NG!I26+PPCL_Spot!I26+GT_NG!I26+GT_Spot!I26+Bawana_NG!I26+Bawana_RLNG!I26+Bawana_Spot!I26</f>
        <v>16.2</v>
      </c>
      <c r="C26" s="194">
        <f>PPCL_NG!P26+PPCL_Spot!P26+GT_NG!P26+GT_Spot!P26+Bawana_NG!P26+Bawana_RLNG!P26+Bawana_Spot!P26</f>
        <v>16.380606689136634</v>
      </c>
      <c r="D26" s="195">
        <f t="shared" si="0"/>
        <v>-0.18060668913663491</v>
      </c>
      <c r="E26" s="194">
        <f>PPCL_NG!J26+PPCL_Spot!J26+GT_NG!J26+GT_Spot!J26+Bawana_NG!J26+Bawana_RLNG!J26+Bawana_Spot!J26</f>
        <v>8.8699999999999992</v>
      </c>
      <c r="F26" s="194">
        <f>PPCL_NG!Q26+PPCL_Spot!Q26+GT_NG!Q26+GT_Spot!Q26+Bawana_NG!Q26+Bawana_RLNG!Q26+Bawana_Spot!Q26</f>
        <v>8.9688877365828361</v>
      </c>
      <c r="G26" s="195">
        <f t="shared" si="1"/>
        <v>-9.8887736582836894E-2</v>
      </c>
      <c r="H26" s="194">
        <f>PPCL_NG!K26+PPCL_Spot!K26+GT_NG!K26+GT_Spot!K26+Bawana_NG!K26+Bawana_RLNG!K26+Bawana_Spot!K26</f>
        <v>0</v>
      </c>
      <c r="I26" s="194">
        <f>PPCL_NG!R26+PPCL_Spot!R26+GT_NG!R26+GT_Spot!R26+Bawana_NG!R26+Bawana_RLNG!R26+Bawana_Spot!R26</f>
        <v>0</v>
      </c>
      <c r="J26" s="195">
        <f t="shared" si="2"/>
        <v>0</v>
      </c>
      <c r="K26" s="194">
        <f>PPCL_NG!L26+PPCL_Spot!L26+GT_NG!L26+GT_Spot!L26+Bawana_NG!L26+Bawana_RLNG!L26+Bawana_Spot!L26</f>
        <v>1.93</v>
      </c>
      <c r="L26" s="194">
        <f>PPCL_NG!S26+PPCL_Spot!S26+GT_NG!S26+GT_Spot!S26+Bawana_NG!S26+Bawana_RLNG!S26+Bawana_Spot!S26</f>
        <v>1.9515167228415866</v>
      </c>
      <c r="M26" s="195">
        <f t="shared" si="3"/>
        <v>-2.1516722841586677E-2</v>
      </c>
      <c r="N26" s="194">
        <f>PPCL_NG!M26+PPCL_Spot!M26+GT_NG!M26+GT_Spot!M26+Bawana_NG!M26+Bawana_RLNG!M26+Bawana_Spot!M26</f>
        <v>11.57</v>
      </c>
      <c r="O26" s="194">
        <f>PPCL_NG!T26+PPCL_Spot!T26+GT_NG!T26+GT_Spot!T26+Bawana_NG!T26+Bawana_RLNG!T26+Bawana_Spot!T26</f>
        <v>11.698988851438942</v>
      </c>
      <c r="P26" s="195">
        <f t="shared" si="4"/>
        <v>-0.12898885143894212</v>
      </c>
      <c r="Q26" s="195">
        <f t="shared" si="5"/>
        <v>-0.4300000000000006</v>
      </c>
    </row>
    <row r="27" spans="1:17">
      <c r="A27" s="34" t="s">
        <v>69</v>
      </c>
      <c r="B27" s="194">
        <f>PPCL_NG!I27+PPCL_Spot!I27+GT_NG!I27+GT_Spot!I27+Bawana_NG!I27+Bawana_RLNG!I27+Bawana_Spot!I27</f>
        <v>16.2</v>
      </c>
      <c r="C27" s="194">
        <f>PPCL_NG!P27+PPCL_Spot!P27+GT_NG!P27+GT_Spot!P27+Bawana_NG!P27+Bawana_RLNG!P27+Bawana_Spot!P27</f>
        <v>16.380606689136634</v>
      </c>
      <c r="D27" s="195">
        <f t="shared" si="0"/>
        <v>-0.18060668913663491</v>
      </c>
      <c r="E27" s="194">
        <f>PPCL_NG!J27+PPCL_Spot!J27+GT_NG!J27+GT_Spot!J27+Bawana_NG!J27+Bawana_RLNG!J27+Bawana_Spot!J27</f>
        <v>8.8699999999999992</v>
      </c>
      <c r="F27" s="194">
        <f>PPCL_NG!Q27+PPCL_Spot!Q27+GT_NG!Q27+GT_Spot!Q27+Bawana_NG!Q27+Bawana_RLNG!Q27+Bawana_Spot!Q27</f>
        <v>8.9688877365828361</v>
      </c>
      <c r="G27" s="195">
        <f t="shared" si="1"/>
        <v>-9.8887736582836894E-2</v>
      </c>
      <c r="H27" s="194">
        <f>PPCL_NG!K27+PPCL_Spot!K27+GT_NG!K27+GT_Spot!K27+Bawana_NG!K27+Bawana_RLNG!K27+Bawana_Spot!K27</f>
        <v>0</v>
      </c>
      <c r="I27" s="194">
        <f>PPCL_NG!R27+PPCL_Spot!R27+GT_NG!R27+GT_Spot!R27+Bawana_NG!R27+Bawana_RLNG!R27+Bawana_Spot!R27</f>
        <v>0</v>
      </c>
      <c r="J27" s="195">
        <f t="shared" si="2"/>
        <v>0</v>
      </c>
      <c r="K27" s="194">
        <f>PPCL_NG!L27+PPCL_Spot!L27+GT_NG!L27+GT_Spot!L27+Bawana_NG!L27+Bawana_RLNG!L27+Bawana_Spot!L27</f>
        <v>1.93</v>
      </c>
      <c r="L27" s="194">
        <f>PPCL_NG!S27+PPCL_Spot!S27+GT_NG!S27+GT_Spot!S27+Bawana_NG!S27+Bawana_RLNG!S27+Bawana_Spot!S27</f>
        <v>1.9515167228415866</v>
      </c>
      <c r="M27" s="195">
        <f t="shared" si="3"/>
        <v>-2.1516722841586677E-2</v>
      </c>
      <c r="N27" s="194">
        <f>PPCL_NG!M27+PPCL_Spot!M27+GT_NG!M27+GT_Spot!M27+Bawana_NG!M27+Bawana_RLNG!M27+Bawana_Spot!M27</f>
        <v>11.57</v>
      </c>
      <c r="O27" s="194">
        <f>PPCL_NG!T27+PPCL_Spot!T27+GT_NG!T27+GT_Spot!T27+Bawana_NG!T27+Bawana_RLNG!T27+Bawana_Spot!T27</f>
        <v>11.698988851438942</v>
      </c>
      <c r="P27" s="195">
        <f t="shared" si="4"/>
        <v>-0.12898885143894212</v>
      </c>
      <c r="Q27" s="195">
        <f t="shared" si="5"/>
        <v>-0.4300000000000006</v>
      </c>
    </row>
    <row r="28" spans="1:17">
      <c r="A28" s="34" t="s">
        <v>70</v>
      </c>
      <c r="B28" s="194">
        <f>PPCL_NG!I28+PPCL_Spot!I28+GT_NG!I28+GT_Spot!I28+Bawana_NG!I28+Bawana_RLNG!I28+Bawana_Spot!I28</f>
        <v>16.2</v>
      </c>
      <c r="C28" s="194">
        <f>PPCL_NG!P28+PPCL_Spot!P28+GT_NG!P28+GT_Spot!P28+Bawana_NG!P28+Bawana_RLNG!P28+Bawana_Spot!P28</f>
        <v>16.380606689136634</v>
      </c>
      <c r="D28" s="195">
        <f t="shared" si="0"/>
        <v>-0.18060668913663491</v>
      </c>
      <c r="E28" s="194">
        <f>PPCL_NG!J28+PPCL_Spot!J28+GT_NG!J28+GT_Spot!J28+Bawana_NG!J28+Bawana_RLNG!J28+Bawana_Spot!J28</f>
        <v>8.8699999999999992</v>
      </c>
      <c r="F28" s="194">
        <f>PPCL_NG!Q28+PPCL_Spot!Q28+GT_NG!Q28+GT_Spot!Q28+Bawana_NG!Q28+Bawana_RLNG!Q28+Bawana_Spot!Q28</f>
        <v>8.9688877365828361</v>
      </c>
      <c r="G28" s="195">
        <f t="shared" si="1"/>
        <v>-9.8887736582836894E-2</v>
      </c>
      <c r="H28" s="194">
        <f>PPCL_NG!K28+PPCL_Spot!K28+GT_NG!K28+GT_Spot!K28+Bawana_NG!K28+Bawana_RLNG!K28+Bawana_Spot!K28</f>
        <v>0</v>
      </c>
      <c r="I28" s="194">
        <f>PPCL_NG!R28+PPCL_Spot!R28+GT_NG!R28+GT_Spot!R28+Bawana_NG!R28+Bawana_RLNG!R28+Bawana_Spot!R28</f>
        <v>0</v>
      </c>
      <c r="J28" s="195">
        <f t="shared" si="2"/>
        <v>0</v>
      </c>
      <c r="K28" s="194">
        <f>PPCL_NG!L28+PPCL_Spot!L28+GT_NG!L28+GT_Spot!L28+Bawana_NG!L28+Bawana_RLNG!L28+Bawana_Spot!L28</f>
        <v>1.93</v>
      </c>
      <c r="L28" s="194">
        <f>PPCL_NG!S28+PPCL_Spot!S28+GT_NG!S28+GT_Spot!S28+Bawana_NG!S28+Bawana_RLNG!S28+Bawana_Spot!S28</f>
        <v>1.9515167228415866</v>
      </c>
      <c r="M28" s="195">
        <f t="shared" si="3"/>
        <v>-2.1516722841586677E-2</v>
      </c>
      <c r="N28" s="194">
        <f>PPCL_NG!M28+PPCL_Spot!M28+GT_NG!M28+GT_Spot!M28+Bawana_NG!M28+Bawana_RLNG!M28+Bawana_Spot!M28</f>
        <v>11.57</v>
      </c>
      <c r="O28" s="194">
        <f>PPCL_NG!T28+PPCL_Spot!T28+GT_NG!T28+GT_Spot!T28+Bawana_NG!T28+Bawana_RLNG!T28+Bawana_Spot!T28</f>
        <v>11.698988851438942</v>
      </c>
      <c r="P28" s="195">
        <f t="shared" si="4"/>
        <v>-0.12898885143894212</v>
      </c>
      <c r="Q28" s="195">
        <f t="shared" si="5"/>
        <v>-0.4300000000000006</v>
      </c>
    </row>
    <row r="29" spans="1:17">
      <c r="A29" s="34" t="s">
        <v>71</v>
      </c>
      <c r="B29" s="194">
        <f>PPCL_NG!I29+PPCL_Spot!I29+GT_NG!I29+GT_Spot!I29+Bawana_NG!I29+Bawana_RLNG!I29+Bawana_Spot!I29</f>
        <v>16.2</v>
      </c>
      <c r="C29" s="194">
        <f>PPCL_NG!P29+PPCL_Spot!P29+GT_NG!P29+GT_Spot!P29+Bawana_NG!P29+Bawana_RLNG!P29+Bawana_Spot!P29</f>
        <v>16.380606689136634</v>
      </c>
      <c r="D29" s="195">
        <f t="shared" si="0"/>
        <v>-0.18060668913663491</v>
      </c>
      <c r="E29" s="194">
        <f>PPCL_NG!J29+PPCL_Spot!J29+GT_NG!J29+GT_Spot!J29+Bawana_NG!J29+Bawana_RLNG!J29+Bawana_Spot!J29</f>
        <v>8.8699999999999992</v>
      </c>
      <c r="F29" s="194">
        <f>PPCL_NG!Q29+PPCL_Spot!Q29+GT_NG!Q29+GT_Spot!Q29+Bawana_NG!Q29+Bawana_RLNG!Q29+Bawana_Spot!Q29</f>
        <v>8.9688877365828361</v>
      </c>
      <c r="G29" s="195">
        <f t="shared" si="1"/>
        <v>-9.8887736582836894E-2</v>
      </c>
      <c r="H29" s="194">
        <f>PPCL_NG!K29+PPCL_Spot!K29+GT_NG!K29+GT_Spot!K29+Bawana_NG!K29+Bawana_RLNG!K29+Bawana_Spot!K29</f>
        <v>0</v>
      </c>
      <c r="I29" s="194">
        <f>PPCL_NG!R29+PPCL_Spot!R29+GT_NG!R29+GT_Spot!R29+Bawana_NG!R29+Bawana_RLNG!R29+Bawana_Spot!R29</f>
        <v>0</v>
      </c>
      <c r="J29" s="195">
        <f t="shared" si="2"/>
        <v>0</v>
      </c>
      <c r="K29" s="194">
        <f>PPCL_NG!L29+PPCL_Spot!L29+GT_NG!L29+GT_Spot!L29+Bawana_NG!L29+Bawana_RLNG!L29+Bawana_Spot!L29</f>
        <v>1.93</v>
      </c>
      <c r="L29" s="194">
        <f>PPCL_NG!S29+PPCL_Spot!S29+GT_NG!S29+GT_Spot!S29+Bawana_NG!S29+Bawana_RLNG!S29+Bawana_Spot!S29</f>
        <v>1.9515167228415866</v>
      </c>
      <c r="M29" s="195">
        <f t="shared" si="3"/>
        <v>-2.1516722841586677E-2</v>
      </c>
      <c r="N29" s="194">
        <f>PPCL_NG!M29+PPCL_Spot!M29+GT_NG!M29+GT_Spot!M29+Bawana_NG!M29+Bawana_RLNG!M29+Bawana_Spot!M29</f>
        <v>11.57</v>
      </c>
      <c r="O29" s="194">
        <f>PPCL_NG!T29+PPCL_Spot!T29+GT_NG!T29+GT_Spot!T29+Bawana_NG!T29+Bawana_RLNG!T29+Bawana_Spot!T29</f>
        <v>11.698988851438942</v>
      </c>
      <c r="P29" s="195">
        <f t="shared" si="4"/>
        <v>-0.12898885143894212</v>
      </c>
      <c r="Q29" s="195">
        <f t="shared" si="5"/>
        <v>-0.4300000000000006</v>
      </c>
    </row>
    <row r="30" spans="1:17">
      <c r="A30" s="34" t="s">
        <v>72</v>
      </c>
      <c r="B30" s="194">
        <f>PPCL_NG!I30+PPCL_Spot!I30+GT_NG!I30+GT_Spot!I30+Bawana_NG!I30+Bawana_RLNG!I30+Bawana_Spot!I30</f>
        <v>16.2</v>
      </c>
      <c r="C30" s="194">
        <f>PPCL_NG!P30+PPCL_Spot!P30+GT_NG!P30+GT_Spot!P30+Bawana_NG!P30+Bawana_RLNG!P30+Bawana_Spot!P30</f>
        <v>16.380606689136634</v>
      </c>
      <c r="D30" s="195">
        <f t="shared" si="0"/>
        <v>-0.18060668913663491</v>
      </c>
      <c r="E30" s="194">
        <f>PPCL_NG!J30+PPCL_Spot!J30+GT_NG!J30+GT_Spot!J30+Bawana_NG!J30+Bawana_RLNG!J30+Bawana_Spot!J30</f>
        <v>8.8699999999999992</v>
      </c>
      <c r="F30" s="194">
        <f>PPCL_NG!Q30+PPCL_Spot!Q30+GT_NG!Q30+GT_Spot!Q30+Bawana_NG!Q30+Bawana_RLNG!Q30+Bawana_Spot!Q30</f>
        <v>8.9688877365828361</v>
      </c>
      <c r="G30" s="195">
        <f t="shared" si="1"/>
        <v>-9.8887736582836894E-2</v>
      </c>
      <c r="H30" s="194">
        <f>PPCL_NG!K30+PPCL_Spot!K30+GT_NG!K30+GT_Spot!K30+Bawana_NG!K30+Bawana_RLNG!K30+Bawana_Spot!K30</f>
        <v>0</v>
      </c>
      <c r="I30" s="194">
        <f>PPCL_NG!R30+PPCL_Spot!R30+GT_NG!R30+GT_Spot!R30+Bawana_NG!R30+Bawana_RLNG!R30+Bawana_Spot!R30</f>
        <v>0</v>
      </c>
      <c r="J30" s="195">
        <f t="shared" si="2"/>
        <v>0</v>
      </c>
      <c r="K30" s="194">
        <f>PPCL_NG!L30+PPCL_Spot!L30+GT_NG!L30+GT_Spot!L30+Bawana_NG!L30+Bawana_RLNG!L30+Bawana_Spot!L30</f>
        <v>1.93</v>
      </c>
      <c r="L30" s="194">
        <f>PPCL_NG!S30+PPCL_Spot!S30+GT_NG!S30+GT_Spot!S30+Bawana_NG!S30+Bawana_RLNG!S30+Bawana_Spot!S30</f>
        <v>1.9515167228415866</v>
      </c>
      <c r="M30" s="195">
        <f t="shared" si="3"/>
        <v>-2.1516722841586677E-2</v>
      </c>
      <c r="N30" s="194">
        <f>PPCL_NG!M30+PPCL_Spot!M30+GT_NG!M30+GT_Spot!M30+Bawana_NG!M30+Bawana_RLNG!M30+Bawana_Spot!M30</f>
        <v>11.57</v>
      </c>
      <c r="O30" s="194">
        <f>PPCL_NG!T30+PPCL_Spot!T30+GT_NG!T30+GT_Spot!T30+Bawana_NG!T30+Bawana_RLNG!T30+Bawana_Spot!T30</f>
        <v>11.698988851438942</v>
      </c>
      <c r="P30" s="195">
        <f t="shared" si="4"/>
        <v>-0.12898885143894212</v>
      </c>
      <c r="Q30" s="195">
        <f t="shared" si="5"/>
        <v>-0.4300000000000006</v>
      </c>
    </row>
    <row r="31" spans="1:17">
      <c r="A31" s="34" t="s">
        <v>73</v>
      </c>
      <c r="B31" s="194">
        <f>PPCL_NG!I31+PPCL_Spot!I31+GT_NG!I31+GT_Spot!I31+Bawana_NG!I31+Bawana_RLNG!I31+Bawana_Spot!I31</f>
        <v>16.2</v>
      </c>
      <c r="C31" s="194">
        <f>PPCL_NG!P31+PPCL_Spot!P31+GT_NG!P31+GT_Spot!P31+Bawana_NG!P31+Bawana_RLNG!P31+Bawana_Spot!P31</f>
        <v>16.380606689136634</v>
      </c>
      <c r="D31" s="195">
        <f t="shared" si="0"/>
        <v>-0.18060668913663491</v>
      </c>
      <c r="E31" s="194">
        <f>PPCL_NG!J31+PPCL_Spot!J31+GT_NG!J31+GT_Spot!J31+Bawana_NG!J31+Bawana_RLNG!J31+Bawana_Spot!J31</f>
        <v>8.8699999999999992</v>
      </c>
      <c r="F31" s="194">
        <f>PPCL_NG!Q31+PPCL_Spot!Q31+GT_NG!Q31+GT_Spot!Q31+Bawana_NG!Q31+Bawana_RLNG!Q31+Bawana_Spot!Q31</f>
        <v>8.9688877365828361</v>
      </c>
      <c r="G31" s="195">
        <f t="shared" si="1"/>
        <v>-9.8887736582836894E-2</v>
      </c>
      <c r="H31" s="194">
        <f>PPCL_NG!K31+PPCL_Spot!K31+GT_NG!K31+GT_Spot!K31+Bawana_NG!K31+Bawana_RLNG!K31+Bawana_Spot!K31</f>
        <v>0</v>
      </c>
      <c r="I31" s="194">
        <f>PPCL_NG!R31+PPCL_Spot!R31+GT_NG!R31+GT_Spot!R31+Bawana_NG!R31+Bawana_RLNG!R31+Bawana_Spot!R31</f>
        <v>0</v>
      </c>
      <c r="J31" s="195">
        <f t="shared" si="2"/>
        <v>0</v>
      </c>
      <c r="K31" s="194">
        <f>PPCL_NG!L31+PPCL_Spot!L31+GT_NG!L31+GT_Spot!L31+Bawana_NG!L31+Bawana_RLNG!L31+Bawana_Spot!L31</f>
        <v>1.93</v>
      </c>
      <c r="L31" s="194">
        <f>PPCL_NG!S31+PPCL_Spot!S31+GT_NG!S31+GT_Spot!S31+Bawana_NG!S31+Bawana_RLNG!S31+Bawana_Spot!S31</f>
        <v>1.9515167228415866</v>
      </c>
      <c r="M31" s="195">
        <f t="shared" si="3"/>
        <v>-2.1516722841586677E-2</v>
      </c>
      <c r="N31" s="194">
        <f>PPCL_NG!M31+PPCL_Spot!M31+GT_NG!M31+GT_Spot!M31+Bawana_NG!M31+Bawana_RLNG!M31+Bawana_Spot!M31</f>
        <v>11.57</v>
      </c>
      <c r="O31" s="194">
        <f>PPCL_NG!T31+PPCL_Spot!T31+GT_NG!T31+GT_Spot!T31+Bawana_NG!T31+Bawana_RLNG!T31+Bawana_Spot!T31</f>
        <v>11.698988851438942</v>
      </c>
      <c r="P31" s="195">
        <f t="shared" si="4"/>
        <v>-0.12898885143894212</v>
      </c>
      <c r="Q31" s="195">
        <f t="shared" si="5"/>
        <v>-0.4300000000000006</v>
      </c>
    </row>
    <row r="32" spans="1:17">
      <c r="A32" s="34" t="s">
        <v>74</v>
      </c>
      <c r="B32" s="194">
        <f>PPCL_NG!I32+PPCL_Spot!I32+GT_NG!I32+GT_Spot!I32+Bawana_NG!I32+Bawana_RLNG!I32+Bawana_Spot!I32</f>
        <v>16.2</v>
      </c>
      <c r="C32" s="194">
        <f>PPCL_NG!P32+PPCL_Spot!P32+GT_NG!P32+GT_Spot!P32+Bawana_NG!P32+Bawana_RLNG!P32+Bawana_Spot!P32</f>
        <v>16.380606689136634</v>
      </c>
      <c r="D32" s="195">
        <f t="shared" si="0"/>
        <v>-0.18060668913663491</v>
      </c>
      <c r="E32" s="194">
        <f>PPCL_NG!J32+PPCL_Spot!J32+GT_NG!J32+GT_Spot!J32+Bawana_NG!J32+Bawana_RLNG!J32+Bawana_Spot!J32</f>
        <v>8.8699999999999992</v>
      </c>
      <c r="F32" s="194">
        <f>PPCL_NG!Q32+PPCL_Spot!Q32+GT_NG!Q32+GT_Spot!Q32+Bawana_NG!Q32+Bawana_RLNG!Q32+Bawana_Spot!Q32</f>
        <v>8.9688877365828361</v>
      </c>
      <c r="G32" s="195">
        <f t="shared" si="1"/>
        <v>-9.8887736582836894E-2</v>
      </c>
      <c r="H32" s="194">
        <f>PPCL_NG!K32+PPCL_Spot!K32+GT_NG!K32+GT_Spot!K32+Bawana_NG!K32+Bawana_RLNG!K32+Bawana_Spot!K32</f>
        <v>0</v>
      </c>
      <c r="I32" s="194">
        <f>PPCL_NG!R32+PPCL_Spot!R32+GT_NG!R32+GT_Spot!R32+Bawana_NG!R32+Bawana_RLNG!R32+Bawana_Spot!R32</f>
        <v>0</v>
      </c>
      <c r="J32" s="195">
        <f t="shared" si="2"/>
        <v>0</v>
      </c>
      <c r="K32" s="194">
        <f>PPCL_NG!L32+PPCL_Spot!L32+GT_NG!L32+GT_Spot!L32+Bawana_NG!L32+Bawana_RLNG!L32+Bawana_Spot!L32</f>
        <v>1.93</v>
      </c>
      <c r="L32" s="194">
        <f>PPCL_NG!S32+PPCL_Spot!S32+GT_NG!S32+GT_Spot!S32+Bawana_NG!S32+Bawana_RLNG!S32+Bawana_Spot!S32</f>
        <v>1.9515167228415866</v>
      </c>
      <c r="M32" s="195">
        <f t="shared" si="3"/>
        <v>-2.1516722841586677E-2</v>
      </c>
      <c r="N32" s="194">
        <f>PPCL_NG!M32+PPCL_Spot!M32+GT_NG!M32+GT_Spot!M32+Bawana_NG!M32+Bawana_RLNG!M32+Bawana_Spot!M32</f>
        <v>11.57</v>
      </c>
      <c r="O32" s="194">
        <f>PPCL_NG!T32+PPCL_Spot!T32+GT_NG!T32+GT_Spot!T32+Bawana_NG!T32+Bawana_RLNG!T32+Bawana_Spot!T32</f>
        <v>11.698988851438942</v>
      </c>
      <c r="P32" s="195">
        <f t="shared" si="4"/>
        <v>-0.12898885143894212</v>
      </c>
      <c r="Q32" s="195">
        <f t="shared" si="5"/>
        <v>-0.4300000000000006</v>
      </c>
    </row>
    <row r="33" spans="1:17">
      <c r="A33" s="34" t="s">
        <v>75</v>
      </c>
      <c r="B33" s="194">
        <f>PPCL_NG!I33+PPCL_Spot!I33+GT_NG!I33+GT_Spot!I33+Bawana_NG!I33+Bawana_RLNG!I33+Bawana_Spot!I33</f>
        <v>16.2</v>
      </c>
      <c r="C33" s="194">
        <f>PPCL_NG!P33+PPCL_Spot!P33+GT_NG!P33+GT_Spot!P33+Bawana_NG!P33+Bawana_RLNG!P33+Bawana_Spot!P33</f>
        <v>16.380606689136634</v>
      </c>
      <c r="D33" s="195">
        <f t="shared" si="0"/>
        <v>-0.18060668913663491</v>
      </c>
      <c r="E33" s="194">
        <f>PPCL_NG!J33+PPCL_Spot!J33+GT_NG!J33+GT_Spot!J33+Bawana_NG!J33+Bawana_RLNG!J33+Bawana_Spot!J33</f>
        <v>8.8699999999999992</v>
      </c>
      <c r="F33" s="194">
        <f>PPCL_NG!Q33+PPCL_Spot!Q33+GT_NG!Q33+GT_Spot!Q33+Bawana_NG!Q33+Bawana_RLNG!Q33+Bawana_Spot!Q33</f>
        <v>8.9688877365828361</v>
      </c>
      <c r="G33" s="195">
        <f t="shared" si="1"/>
        <v>-9.8887736582836894E-2</v>
      </c>
      <c r="H33" s="194">
        <f>PPCL_NG!K33+PPCL_Spot!K33+GT_NG!K33+GT_Spot!K33+Bawana_NG!K33+Bawana_RLNG!K33+Bawana_Spot!K33</f>
        <v>0</v>
      </c>
      <c r="I33" s="194">
        <f>PPCL_NG!R33+PPCL_Spot!R33+GT_NG!R33+GT_Spot!R33+Bawana_NG!R33+Bawana_RLNG!R33+Bawana_Spot!R33</f>
        <v>0</v>
      </c>
      <c r="J33" s="195">
        <f t="shared" si="2"/>
        <v>0</v>
      </c>
      <c r="K33" s="194">
        <f>PPCL_NG!L33+PPCL_Spot!L33+GT_NG!L33+GT_Spot!L33+Bawana_NG!L33+Bawana_RLNG!L33+Bawana_Spot!L33</f>
        <v>1.93</v>
      </c>
      <c r="L33" s="194">
        <f>PPCL_NG!S33+PPCL_Spot!S33+GT_NG!S33+GT_Spot!S33+Bawana_NG!S33+Bawana_RLNG!S33+Bawana_Spot!S33</f>
        <v>1.9515167228415866</v>
      </c>
      <c r="M33" s="195">
        <f t="shared" si="3"/>
        <v>-2.1516722841586677E-2</v>
      </c>
      <c r="N33" s="194">
        <f>PPCL_NG!M33+PPCL_Spot!M33+GT_NG!M33+GT_Spot!M33+Bawana_NG!M33+Bawana_RLNG!M33+Bawana_Spot!M33</f>
        <v>11.57</v>
      </c>
      <c r="O33" s="194">
        <f>PPCL_NG!T33+PPCL_Spot!T33+GT_NG!T33+GT_Spot!T33+Bawana_NG!T33+Bawana_RLNG!T33+Bawana_Spot!T33</f>
        <v>11.698988851438942</v>
      </c>
      <c r="P33" s="195">
        <f t="shared" si="4"/>
        <v>-0.12898885143894212</v>
      </c>
      <c r="Q33" s="195">
        <f t="shared" si="5"/>
        <v>-0.4300000000000006</v>
      </c>
    </row>
    <row r="34" spans="1:17">
      <c r="A34" s="34" t="s">
        <v>76</v>
      </c>
      <c r="B34" s="194">
        <f>PPCL_NG!I34+PPCL_Spot!I34+GT_NG!I34+GT_Spot!I34+Bawana_NG!I34+Bawana_RLNG!I34+Bawana_Spot!I34</f>
        <v>16.2</v>
      </c>
      <c r="C34" s="194">
        <f>PPCL_NG!P34+PPCL_Spot!P34+GT_NG!P34+GT_Spot!P34+Bawana_NG!P34+Bawana_RLNG!P34+Bawana_Spot!P34</f>
        <v>16.380606689136634</v>
      </c>
      <c r="D34" s="195">
        <f t="shared" si="0"/>
        <v>-0.18060668913663491</v>
      </c>
      <c r="E34" s="194">
        <f>PPCL_NG!J34+PPCL_Spot!J34+GT_NG!J34+GT_Spot!J34+Bawana_NG!J34+Bawana_RLNG!J34+Bawana_Spot!J34</f>
        <v>8.8699999999999992</v>
      </c>
      <c r="F34" s="194">
        <f>PPCL_NG!Q34+PPCL_Spot!Q34+GT_NG!Q34+GT_Spot!Q34+Bawana_NG!Q34+Bawana_RLNG!Q34+Bawana_Spot!Q34</f>
        <v>8.9688877365828361</v>
      </c>
      <c r="G34" s="195">
        <f t="shared" si="1"/>
        <v>-9.8887736582836894E-2</v>
      </c>
      <c r="H34" s="194">
        <f>PPCL_NG!K34+PPCL_Spot!K34+GT_NG!K34+GT_Spot!K34+Bawana_NG!K34+Bawana_RLNG!K34+Bawana_Spot!K34</f>
        <v>0</v>
      </c>
      <c r="I34" s="194">
        <f>PPCL_NG!R34+PPCL_Spot!R34+GT_NG!R34+GT_Spot!R34+Bawana_NG!R34+Bawana_RLNG!R34+Bawana_Spot!R34</f>
        <v>0</v>
      </c>
      <c r="J34" s="195">
        <f t="shared" si="2"/>
        <v>0</v>
      </c>
      <c r="K34" s="194">
        <f>PPCL_NG!L34+PPCL_Spot!L34+GT_NG!L34+GT_Spot!L34+Bawana_NG!L34+Bawana_RLNG!L34+Bawana_Spot!L34</f>
        <v>1.93</v>
      </c>
      <c r="L34" s="194">
        <f>PPCL_NG!S34+PPCL_Spot!S34+GT_NG!S34+GT_Spot!S34+Bawana_NG!S34+Bawana_RLNG!S34+Bawana_Spot!S34</f>
        <v>1.9515167228415866</v>
      </c>
      <c r="M34" s="195">
        <f t="shared" si="3"/>
        <v>-2.1516722841586677E-2</v>
      </c>
      <c r="N34" s="194">
        <f>PPCL_NG!M34+PPCL_Spot!M34+GT_NG!M34+GT_Spot!M34+Bawana_NG!M34+Bawana_RLNG!M34+Bawana_Spot!M34</f>
        <v>11.57</v>
      </c>
      <c r="O34" s="194">
        <f>PPCL_NG!T34+PPCL_Spot!T34+GT_NG!T34+GT_Spot!T34+Bawana_NG!T34+Bawana_RLNG!T34+Bawana_Spot!T34</f>
        <v>11.698988851438942</v>
      </c>
      <c r="P34" s="195">
        <f t="shared" si="4"/>
        <v>-0.12898885143894212</v>
      </c>
      <c r="Q34" s="195">
        <f t="shared" si="5"/>
        <v>-0.4300000000000006</v>
      </c>
    </row>
    <row r="35" spans="1:17">
      <c r="A35" s="34" t="s">
        <v>77</v>
      </c>
      <c r="B35" s="194">
        <f>PPCL_NG!I35+PPCL_Spot!I35+GT_NG!I35+GT_Spot!I35+Bawana_NG!I35+Bawana_RLNG!I35+Bawana_Spot!I35</f>
        <v>16.2</v>
      </c>
      <c r="C35" s="194">
        <f>PPCL_NG!P35+PPCL_Spot!P35+GT_NG!P35+GT_Spot!P35+Bawana_NG!P35+Bawana_RLNG!P35+Bawana_Spot!P35</f>
        <v>16.380606689136634</v>
      </c>
      <c r="D35" s="195">
        <f t="shared" si="0"/>
        <v>-0.18060668913663491</v>
      </c>
      <c r="E35" s="194">
        <f>PPCL_NG!J35+PPCL_Spot!J35+GT_NG!J35+GT_Spot!J35+Bawana_NG!J35+Bawana_RLNG!J35+Bawana_Spot!J35</f>
        <v>8.8699999999999992</v>
      </c>
      <c r="F35" s="194">
        <f>PPCL_NG!Q35+PPCL_Spot!Q35+GT_NG!Q35+GT_Spot!Q35+Bawana_NG!Q35+Bawana_RLNG!Q35+Bawana_Spot!Q35</f>
        <v>8.9688877365828361</v>
      </c>
      <c r="G35" s="195">
        <f t="shared" si="1"/>
        <v>-9.8887736582836894E-2</v>
      </c>
      <c r="H35" s="194">
        <f>PPCL_NG!K35+PPCL_Spot!K35+GT_NG!K35+GT_Spot!K35+Bawana_NG!K35+Bawana_RLNG!K35+Bawana_Spot!K35</f>
        <v>0</v>
      </c>
      <c r="I35" s="194">
        <f>PPCL_NG!R35+PPCL_Spot!R35+GT_NG!R35+GT_Spot!R35+Bawana_NG!R35+Bawana_RLNG!R35+Bawana_Spot!R35</f>
        <v>0</v>
      </c>
      <c r="J35" s="195">
        <f t="shared" si="2"/>
        <v>0</v>
      </c>
      <c r="K35" s="194">
        <f>PPCL_NG!L35+PPCL_Spot!L35+GT_NG!L35+GT_Spot!L35+Bawana_NG!L35+Bawana_RLNG!L35+Bawana_Spot!L35</f>
        <v>1.93</v>
      </c>
      <c r="L35" s="194">
        <f>PPCL_NG!S35+PPCL_Spot!S35+GT_NG!S35+GT_Spot!S35+Bawana_NG!S35+Bawana_RLNG!S35+Bawana_Spot!S35</f>
        <v>1.9515167228415866</v>
      </c>
      <c r="M35" s="195">
        <f t="shared" si="3"/>
        <v>-2.1516722841586677E-2</v>
      </c>
      <c r="N35" s="194">
        <f>PPCL_NG!M35+PPCL_Spot!M35+GT_NG!M35+GT_Spot!M35+Bawana_NG!M35+Bawana_RLNG!M35+Bawana_Spot!M35</f>
        <v>11.57</v>
      </c>
      <c r="O35" s="194">
        <f>PPCL_NG!T35+PPCL_Spot!T35+GT_NG!T35+GT_Spot!T35+Bawana_NG!T35+Bawana_RLNG!T35+Bawana_Spot!T35</f>
        <v>11.698988851438942</v>
      </c>
      <c r="P35" s="195">
        <f t="shared" si="4"/>
        <v>-0.12898885143894212</v>
      </c>
      <c r="Q35" s="195">
        <f t="shared" si="5"/>
        <v>-0.4300000000000006</v>
      </c>
    </row>
    <row r="36" spans="1:17">
      <c r="A36" s="34" t="s">
        <v>78</v>
      </c>
      <c r="B36" s="194">
        <f>PPCL_NG!I36+PPCL_Spot!I36+GT_NG!I36+GT_Spot!I36+Bawana_NG!I36+Bawana_RLNG!I36+Bawana_Spot!I36</f>
        <v>16.2</v>
      </c>
      <c r="C36" s="194">
        <f>PPCL_NG!P36+PPCL_Spot!P36+GT_NG!P36+GT_Spot!P36+Bawana_NG!P36+Bawana_RLNG!P36+Bawana_Spot!P36</f>
        <v>16.380606689136634</v>
      </c>
      <c r="D36" s="195">
        <f t="shared" si="0"/>
        <v>-0.18060668913663491</v>
      </c>
      <c r="E36" s="194">
        <f>PPCL_NG!J36+PPCL_Spot!J36+GT_NG!J36+GT_Spot!J36+Bawana_NG!J36+Bawana_RLNG!J36+Bawana_Spot!J36</f>
        <v>8.8699999999999992</v>
      </c>
      <c r="F36" s="194">
        <f>PPCL_NG!Q36+PPCL_Spot!Q36+GT_NG!Q36+GT_Spot!Q36+Bawana_NG!Q36+Bawana_RLNG!Q36+Bawana_Spot!Q36</f>
        <v>8.9688877365828361</v>
      </c>
      <c r="G36" s="195">
        <f t="shared" si="1"/>
        <v>-9.8887736582836894E-2</v>
      </c>
      <c r="H36" s="194">
        <f>PPCL_NG!K36+PPCL_Spot!K36+GT_NG!K36+GT_Spot!K36+Bawana_NG!K36+Bawana_RLNG!K36+Bawana_Spot!K36</f>
        <v>0</v>
      </c>
      <c r="I36" s="194">
        <f>PPCL_NG!R36+PPCL_Spot!R36+GT_NG!R36+GT_Spot!R36+Bawana_NG!R36+Bawana_RLNG!R36+Bawana_Spot!R36</f>
        <v>0</v>
      </c>
      <c r="J36" s="195">
        <f t="shared" si="2"/>
        <v>0</v>
      </c>
      <c r="K36" s="194">
        <f>PPCL_NG!L36+PPCL_Spot!L36+GT_NG!L36+GT_Spot!L36+Bawana_NG!L36+Bawana_RLNG!L36+Bawana_Spot!L36</f>
        <v>1.93</v>
      </c>
      <c r="L36" s="194">
        <f>PPCL_NG!S36+PPCL_Spot!S36+GT_NG!S36+GT_Spot!S36+Bawana_NG!S36+Bawana_RLNG!S36+Bawana_Spot!S36</f>
        <v>1.9515167228415866</v>
      </c>
      <c r="M36" s="195">
        <f t="shared" si="3"/>
        <v>-2.1516722841586677E-2</v>
      </c>
      <c r="N36" s="194">
        <f>PPCL_NG!M36+PPCL_Spot!M36+GT_NG!M36+GT_Spot!M36+Bawana_NG!M36+Bawana_RLNG!M36+Bawana_Spot!M36</f>
        <v>11.57</v>
      </c>
      <c r="O36" s="194">
        <f>PPCL_NG!T36+PPCL_Spot!T36+GT_NG!T36+GT_Spot!T36+Bawana_NG!T36+Bawana_RLNG!T36+Bawana_Spot!T36</f>
        <v>11.698988851438942</v>
      </c>
      <c r="P36" s="195">
        <f t="shared" si="4"/>
        <v>-0.12898885143894212</v>
      </c>
      <c r="Q36" s="195">
        <f t="shared" si="5"/>
        <v>-0.4300000000000006</v>
      </c>
    </row>
    <row r="37" spans="1:17">
      <c r="A37" s="34" t="s">
        <v>79</v>
      </c>
      <c r="B37" s="194">
        <f>PPCL_NG!I37+PPCL_Spot!I37+GT_NG!I37+GT_Spot!I37+Bawana_NG!I37+Bawana_RLNG!I37+Bawana_Spot!I37</f>
        <v>16.2</v>
      </c>
      <c r="C37" s="194">
        <f>PPCL_NG!P37+PPCL_Spot!P37+GT_NG!P37+GT_Spot!P37+Bawana_NG!P37+Bawana_RLNG!P37+Bawana_Spot!P37</f>
        <v>16.380606689136634</v>
      </c>
      <c r="D37" s="195">
        <f t="shared" si="0"/>
        <v>-0.18060668913663491</v>
      </c>
      <c r="E37" s="194">
        <f>PPCL_NG!J37+PPCL_Spot!J37+GT_NG!J37+GT_Spot!J37+Bawana_NG!J37+Bawana_RLNG!J37+Bawana_Spot!J37</f>
        <v>8.8699999999999992</v>
      </c>
      <c r="F37" s="194">
        <f>PPCL_NG!Q37+PPCL_Spot!Q37+GT_NG!Q37+GT_Spot!Q37+Bawana_NG!Q37+Bawana_RLNG!Q37+Bawana_Spot!Q37</f>
        <v>8.9688877365828361</v>
      </c>
      <c r="G37" s="195">
        <f t="shared" si="1"/>
        <v>-9.8887736582836894E-2</v>
      </c>
      <c r="H37" s="194">
        <f>PPCL_NG!K37+PPCL_Spot!K37+GT_NG!K37+GT_Spot!K37+Bawana_NG!K37+Bawana_RLNG!K37+Bawana_Spot!K37</f>
        <v>0</v>
      </c>
      <c r="I37" s="194">
        <f>PPCL_NG!R37+PPCL_Spot!R37+GT_NG!R37+GT_Spot!R37+Bawana_NG!R37+Bawana_RLNG!R37+Bawana_Spot!R37</f>
        <v>0</v>
      </c>
      <c r="J37" s="195">
        <f t="shared" si="2"/>
        <v>0</v>
      </c>
      <c r="K37" s="194">
        <f>PPCL_NG!L37+PPCL_Spot!L37+GT_NG!L37+GT_Spot!L37+Bawana_NG!L37+Bawana_RLNG!L37+Bawana_Spot!L37</f>
        <v>1.93</v>
      </c>
      <c r="L37" s="194">
        <f>PPCL_NG!S37+PPCL_Spot!S37+GT_NG!S37+GT_Spot!S37+Bawana_NG!S37+Bawana_RLNG!S37+Bawana_Spot!S37</f>
        <v>1.9515167228415866</v>
      </c>
      <c r="M37" s="195">
        <f t="shared" si="3"/>
        <v>-2.1516722841586677E-2</v>
      </c>
      <c r="N37" s="194">
        <f>PPCL_NG!M37+PPCL_Spot!M37+GT_NG!M37+GT_Spot!M37+Bawana_NG!M37+Bawana_RLNG!M37+Bawana_Spot!M37</f>
        <v>11.57</v>
      </c>
      <c r="O37" s="194">
        <f>PPCL_NG!T37+PPCL_Spot!T37+GT_NG!T37+GT_Spot!T37+Bawana_NG!T37+Bawana_RLNG!T37+Bawana_Spot!T37</f>
        <v>11.698988851438942</v>
      </c>
      <c r="P37" s="195">
        <f t="shared" si="4"/>
        <v>-0.12898885143894212</v>
      </c>
      <c r="Q37" s="195">
        <f t="shared" si="5"/>
        <v>-0.4300000000000006</v>
      </c>
    </row>
    <row r="38" spans="1:17">
      <c r="A38" s="34" t="s">
        <v>80</v>
      </c>
      <c r="B38" s="194">
        <f>PPCL_NG!I38+PPCL_Spot!I38+GT_NG!I38+GT_Spot!I38+Bawana_NG!I38+Bawana_RLNG!I38+Bawana_Spot!I38</f>
        <v>16.2</v>
      </c>
      <c r="C38" s="194">
        <f>PPCL_NG!P38+PPCL_Spot!P38+GT_NG!P38+GT_Spot!P38+Bawana_NG!P38+Bawana_RLNG!P38+Bawana_Spot!P38</f>
        <v>16.380606689136634</v>
      </c>
      <c r="D38" s="195">
        <f t="shared" si="0"/>
        <v>-0.18060668913663491</v>
      </c>
      <c r="E38" s="194">
        <f>PPCL_NG!J38+PPCL_Spot!J38+GT_NG!J38+GT_Spot!J38+Bawana_NG!J38+Bawana_RLNG!J38+Bawana_Spot!J38</f>
        <v>8.8699999999999992</v>
      </c>
      <c r="F38" s="194">
        <f>PPCL_NG!Q38+PPCL_Spot!Q38+GT_NG!Q38+GT_Spot!Q38+Bawana_NG!Q38+Bawana_RLNG!Q38+Bawana_Spot!Q38</f>
        <v>8.9688877365828361</v>
      </c>
      <c r="G38" s="195">
        <f t="shared" si="1"/>
        <v>-9.8887736582836894E-2</v>
      </c>
      <c r="H38" s="194">
        <f>PPCL_NG!K38+PPCL_Spot!K38+GT_NG!K38+GT_Spot!K38+Bawana_NG!K38+Bawana_RLNG!K38+Bawana_Spot!K38</f>
        <v>0</v>
      </c>
      <c r="I38" s="194">
        <f>PPCL_NG!R38+PPCL_Spot!R38+GT_NG!R38+GT_Spot!R38+Bawana_NG!R38+Bawana_RLNG!R38+Bawana_Spot!R38</f>
        <v>0</v>
      </c>
      <c r="J38" s="195">
        <f t="shared" si="2"/>
        <v>0</v>
      </c>
      <c r="K38" s="194">
        <f>PPCL_NG!L38+PPCL_Spot!L38+GT_NG!L38+GT_Spot!L38+Bawana_NG!L38+Bawana_RLNG!L38+Bawana_Spot!L38</f>
        <v>1.93</v>
      </c>
      <c r="L38" s="194">
        <f>PPCL_NG!S38+PPCL_Spot!S38+GT_NG!S38+GT_Spot!S38+Bawana_NG!S38+Bawana_RLNG!S38+Bawana_Spot!S38</f>
        <v>1.9515167228415866</v>
      </c>
      <c r="M38" s="195">
        <f t="shared" si="3"/>
        <v>-2.1516722841586677E-2</v>
      </c>
      <c r="N38" s="194">
        <f>PPCL_NG!M38+PPCL_Spot!M38+GT_NG!M38+GT_Spot!M38+Bawana_NG!M38+Bawana_RLNG!M38+Bawana_Spot!M38</f>
        <v>11.57</v>
      </c>
      <c r="O38" s="194">
        <f>PPCL_NG!T38+PPCL_Spot!T38+GT_NG!T38+GT_Spot!T38+Bawana_NG!T38+Bawana_RLNG!T38+Bawana_Spot!T38</f>
        <v>11.698988851438942</v>
      </c>
      <c r="P38" s="195">
        <f t="shared" si="4"/>
        <v>-0.12898885143894212</v>
      </c>
      <c r="Q38" s="195">
        <f t="shared" si="5"/>
        <v>-0.4300000000000006</v>
      </c>
    </row>
    <row r="39" spans="1:17">
      <c r="A39" s="34" t="s">
        <v>81</v>
      </c>
      <c r="B39" s="194">
        <f>PPCL_NG!I39+PPCL_Spot!I39+GT_NG!I39+GT_Spot!I39+Bawana_NG!I39+Bawana_RLNG!I39+Bawana_Spot!I39</f>
        <v>16.2</v>
      </c>
      <c r="C39" s="194">
        <f>PPCL_NG!P39+PPCL_Spot!P39+GT_NG!P39+GT_Spot!P39+Bawana_NG!P39+Bawana_RLNG!P39+Bawana_Spot!P39</f>
        <v>16.380606689136634</v>
      </c>
      <c r="D39" s="195">
        <f t="shared" si="0"/>
        <v>-0.18060668913663491</v>
      </c>
      <c r="E39" s="194">
        <f>PPCL_NG!J39+PPCL_Spot!J39+GT_NG!J39+GT_Spot!J39+Bawana_NG!J39+Bawana_RLNG!J39+Bawana_Spot!J39</f>
        <v>8.8699999999999992</v>
      </c>
      <c r="F39" s="194">
        <f>PPCL_NG!Q39+PPCL_Spot!Q39+GT_NG!Q39+GT_Spot!Q39+Bawana_NG!Q39+Bawana_RLNG!Q39+Bawana_Spot!Q39</f>
        <v>8.9688877365828361</v>
      </c>
      <c r="G39" s="195">
        <f t="shared" si="1"/>
        <v>-9.8887736582836894E-2</v>
      </c>
      <c r="H39" s="194">
        <f>PPCL_NG!K39+PPCL_Spot!K39+GT_NG!K39+GT_Spot!K39+Bawana_NG!K39+Bawana_RLNG!K39+Bawana_Spot!K39</f>
        <v>0</v>
      </c>
      <c r="I39" s="194">
        <f>PPCL_NG!R39+PPCL_Spot!R39+GT_NG!R39+GT_Spot!R39+Bawana_NG!R39+Bawana_RLNG!R39+Bawana_Spot!R39</f>
        <v>0</v>
      </c>
      <c r="J39" s="195">
        <f t="shared" si="2"/>
        <v>0</v>
      </c>
      <c r="K39" s="194">
        <f>PPCL_NG!L39+PPCL_Spot!L39+GT_NG!L39+GT_Spot!L39+Bawana_NG!L39+Bawana_RLNG!L39+Bawana_Spot!L39</f>
        <v>1.93</v>
      </c>
      <c r="L39" s="194">
        <f>PPCL_NG!S39+PPCL_Spot!S39+GT_NG!S39+GT_Spot!S39+Bawana_NG!S39+Bawana_RLNG!S39+Bawana_Spot!S39</f>
        <v>1.9515167228415866</v>
      </c>
      <c r="M39" s="195">
        <f t="shared" si="3"/>
        <v>-2.1516722841586677E-2</v>
      </c>
      <c r="N39" s="194">
        <f>PPCL_NG!M39+PPCL_Spot!M39+GT_NG!M39+GT_Spot!M39+Bawana_NG!M39+Bawana_RLNG!M39+Bawana_Spot!M39</f>
        <v>11.57</v>
      </c>
      <c r="O39" s="194">
        <f>PPCL_NG!T39+PPCL_Spot!T39+GT_NG!T39+GT_Spot!T39+Bawana_NG!T39+Bawana_RLNG!T39+Bawana_Spot!T39</f>
        <v>11.698988851438942</v>
      </c>
      <c r="P39" s="195">
        <f t="shared" si="4"/>
        <v>-0.12898885143894212</v>
      </c>
      <c r="Q39" s="195">
        <f t="shared" si="5"/>
        <v>-0.4300000000000006</v>
      </c>
    </row>
    <row r="40" spans="1:17">
      <c r="A40" s="34" t="s">
        <v>82</v>
      </c>
      <c r="B40" s="194">
        <f>PPCL_NG!I40+PPCL_Spot!I40+GT_NG!I40+GT_Spot!I40+Bawana_NG!I40+Bawana_RLNG!I40+Bawana_Spot!I40</f>
        <v>16.2</v>
      </c>
      <c r="C40" s="194">
        <f>PPCL_NG!P40+PPCL_Spot!P40+GT_NG!P40+GT_Spot!P40+Bawana_NG!P40+Bawana_RLNG!P40+Bawana_Spot!P40</f>
        <v>16.380606689136634</v>
      </c>
      <c r="D40" s="195">
        <f t="shared" si="0"/>
        <v>-0.18060668913663491</v>
      </c>
      <c r="E40" s="194">
        <f>PPCL_NG!J40+PPCL_Spot!J40+GT_NG!J40+GT_Spot!J40+Bawana_NG!J40+Bawana_RLNG!J40+Bawana_Spot!J40</f>
        <v>8.8699999999999992</v>
      </c>
      <c r="F40" s="194">
        <f>PPCL_NG!Q40+PPCL_Spot!Q40+GT_NG!Q40+GT_Spot!Q40+Bawana_NG!Q40+Bawana_RLNG!Q40+Bawana_Spot!Q40</f>
        <v>8.9688877365828361</v>
      </c>
      <c r="G40" s="195">
        <f t="shared" si="1"/>
        <v>-9.8887736582836894E-2</v>
      </c>
      <c r="H40" s="194">
        <f>PPCL_NG!K40+PPCL_Spot!K40+GT_NG!K40+GT_Spot!K40+Bawana_NG!K40+Bawana_RLNG!K40+Bawana_Spot!K40</f>
        <v>0</v>
      </c>
      <c r="I40" s="194">
        <f>PPCL_NG!R40+PPCL_Spot!R40+GT_NG!R40+GT_Spot!R40+Bawana_NG!R40+Bawana_RLNG!R40+Bawana_Spot!R40</f>
        <v>0</v>
      </c>
      <c r="J40" s="195">
        <f t="shared" si="2"/>
        <v>0</v>
      </c>
      <c r="K40" s="194">
        <f>PPCL_NG!L40+PPCL_Spot!L40+GT_NG!L40+GT_Spot!L40+Bawana_NG!L40+Bawana_RLNG!L40+Bawana_Spot!L40</f>
        <v>1.93</v>
      </c>
      <c r="L40" s="194">
        <f>PPCL_NG!S40+PPCL_Spot!S40+GT_NG!S40+GT_Spot!S40+Bawana_NG!S40+Bawana_RLNG!S40+Bawana_Spot!S40</f>
        <v>1.9515167228415866</v>
      </c>
      <c r="M40" s="195">
        <f t="shared" si="3"/>
        <v>-2.1516722841586677E-2</v>
      </c>
      <c r="N40" s="194">
        <f>PPCL_NG!M40+PPCL_Spot!M40+GT_NG!M40+GT_Spot!M40+Bawana_NG!M40+Bawana_RLNG!M40+Bawana_Spot!M40</f>
        <v>11.57</v>
      </c>
      <c r="O40" s="194">
        <f>PPCL_NG!T40+PPCL_Spot!T40+GT_NG!T40+GT_Spot!T40+Bawana_NG!T40+Bawana_RLNG!T40+Bawana_Spot!T40</f>
        <v>11.698988851438942</v>
      </c>
      <c r="P40" s="195">
        <f t="shared" si="4"/>
        <v>-0.12898885143894212</v>
      </c>
      <c r="Q40" s="195">
        <f t="shared" si="5"/>
        <v>-0.4300000000000006</v>
      </c>
    </row>
    <row r="41" spans="1:17">
      <c r="A41" s="34" t="s">
        <v>83</v>
      </c>
      <c r="B41" s="194">
        <f>PPCL_NG!I41+PPCL_Spot!I41+GT_NG!I41+GT_Spot!I41+Bawana_NG!I41+Bawana_RLNG!I41+Bawana_Spot!I41</f>
        <v>16.2</v>
      </c>
      <c r="C41" s="194">
        <f>PPCL_NG!P41+PPCL_Spot!P41+GT_NG!P41+GT_Spot!P41+Bawana_NG!P41+Bawana_RLNG!P41+Bawana_Spot!P41</f>
        <v>16.380606689136634</v>
      </c>
      <c r="D41" s="195">
        <f t="shared" si="0"/>
        <v>-0.18060668913663491</v>
      </c>
      <c r="E41" s="194">
        <f>PPCL_NG!J41+PPCL_Spot!J41+GT_NG!J41+GT_Spot!J41+Bawana_NG!J41+Bawana_RLNG!J41+Bawana_Spot!J41</f>
        <v>8.8699999999999992</v>
      </c>
      <c r="F41" s="194">
        <f>PPCL_NG!Q41+PPCL_Spot!Q41+GT_NG!Q41+GT_Spot!Q41+Bawana_NG!Q41+Bawana_RLNG!Q41+Bawana_Spot!Q41</f>
        <v>8.9688877365828361</v>
      </c>
      <c r="G41" s="195">
        <f t="shared" si="1"/>
        <v>-9.8887736582836894E-2</v>
      </c>
      <c r="H41" s="194">
        <f>PPCL_NG!K41+PPCL_Spot!K41+GT_NG!K41+GT_Spot!K41+Bawana_NG!K41+Bawana_RLNG!K41+Bawana_Spot!K41</f>
        <v>0</v>
      </c>
      <c r="I41" s="194">
        <f>PPCL_NG!R41+PPCL_Spot!R41+GT_NG!R41+GT_Spot!R41+Bawana_NG!R41+Bawana_RLNG!R41+Bawana_Spot!R41</f>
        <v>0</v>
      </c>
      <c r="J41" s="195">
        <f t="shared" si="2"/>
        <v>0</v>
      </c>
      <c r="K41" s="194">
        <f>PPCL_NG!L41+PPCL_Spot!L41+GT_NG!L41+GT_Spot!L41+Bawana_NG!L41+Bawana_RLNG!L41+Bawana_Spot!L41</f>
        <v>1.93</v>
      </c>
      <c r="L41" s="194">
        <f>PPCL_NG!S41+PPCL_Spot!S41+GT_NG!S41+GT_Spot!S41+Bawana_NG!S41+Bawana_RLNG!S41+Bawana_Spot!S41</f>
        <v>1.9515167228415866</v>
      </c>
      <c r="M41" s="195">
        <f t="shared" si="3"/>
        <v>-2.1516722841586677E-2</v>
      </c>
      <c r="N41" s="194">
        <f>PPCL_NG!M41+PPCL_Spot!M41+GT_NG!M41+GT_Spot!M41+Bawana_NG!M41+Bawana_RLNG!M41+Bawana_Spot!M41</f>
        <v>11.57</v>
      </c>
      <c r="O41" s="194">
        <f>PPCL_NG!T41+PPCL_Spot!T41+GT_NG!T41+GT_Spot!T41+Bawana_NG!T41+Bawana_RLNG!T41+Bawana_Spot!T41</f>
        <v>11.698988851438942</v>
      </c>
      <c r="P41" s="195">
        <f t="shared" si="4"/>
        <v>-0.12898885143894212</v>
      </c>
      <c r="Q41" s="195">
        <f t="shared" si="5"/>
        <v>-0.4300000000000006</v>
      </c>
    </row>
    <row r="42" spans="1:17">
      <c r="A42" s="34" t="s">
        <v>84</v>
      </c>
      <c r="B42" s="194">
        <f>PPCL_NG!I42+PPCL_Spot!I42+GT_NG!I42+GT_Spot!I42+Bawana_NG!I42+Bawana_RLNG!I42+Bawana_Spot!I42</f>
        <v>16.2</v>
      </c>
      <c r="C42" s="194">
        <f>PPCL_NG!P42+PPCL_Spot!P42+GT_NG!P42+GT_Spot!P42+Bawana_NG!P42+Bawana_RLNG!P42+Bawana_Spot!P42</f>
        <v>16.380606689136634</v>
      </c>
      <c r="D42" s="195">
        <f t="shared" si="0"/>
        <v>-0.18060668913663491</v>
      </c>
      <c r="E42" s="194">
        <f>PPCL_NG!J42+PPCL_Spot!J42+GT_NG!J42+GT_Spot!J42+Bawana_NG!J42+Bawana_RLNG!J42+Bawana_Spot!J42</f>
        <v>8.8699999999999992</v>
      </c>
      <c r="F42" s="194">
        <f>PPCL_NG!Q42+PPCL_Spot!Q42+GT_NG!Q42+GT_Spot!Q42+Bawana_NG!Q42+Bawana_RLNG!Q42+Bawana_Spot!Q42</f>
        <v>8.9688877365828361</v>
      </c>
      <c r="G42" s="195">
        <f t="shared" si="1"/>
        <v>-9.8887736582836894E-2</v>
      </c>
      <c r="H42" s="194">
        <f>PPCL_NG!K42+PPCL_Spot!K42+GT_NG!K42+GT_Spot!K42+Bawana_NG!K42+Bawana_RLNG!K42+Bawana_Spot!K42</f>
        <v>0</v>
      </c>
      <c r="I42" s="194">
        <f>PPCL_NG!R42+PPCL_Spot!R42+GT_NG!R42+GT_Spot!R42+Bawana_NG!R42+Bawana_RLNG!R42+Bawana_Spot!R42</f>
        <v>0</v>
      </c>
      <c r="J42" s="195">
        <f t="shared" si="2"/>
        <v>0</v>
      </c>
      <c r="K42" s="194">
        <f>PPCL_NG!L42+PPCL_Spot!L42+GT_NG!L42+GT_Spot!L42+Bawana_NG!L42+Bawana_RLNG!L42+Bawana_Spot!L42</f>
        <v>1.93</v>
      </c>
      <c r="L42" s="194">
        <f>PPCL_NG!S42+PPCL_Spot!S42+GT_NG!S42+GT_Spot!S42+Bawana_NG!S42+Bawana_RLNG!S42+Bawana_Spot!S42</f>
        <v>1.9515167228415866</v>
      </c>
      <c r="M42" s="195">
        <f t="shared" si="3"/>
        <v>-2.1516722841586677E-2</v>
      </c>
      <c r="N42" s="194">
        <f>PPCL_NG!M42+PPCL_Spot!M42+GT_NG!M42+GT_Spot!M42+Bawana_NG!M42+Bawana_RLNG!M42+Bawana_Spot!M42</f>
        <v>11.57</v>
      </c>
      <c r="O42" s="194">
        <f>PPCL_NG!T42+PPCL_Spot!T42+GT_NG!T42+GT_Spot!T42+Bawana_NG!T42+Bawana_RLNG!T42+Bawana_Spot!T42</f>
        <v>11.698988851438942</v>
      </c>
      <c r="P42" s="195">
        <f t="shared" si="4"/>
        <v>-0.12898885143894212</v>
      </c>
      <c r="Q42" s="195">
        <f t="shared" si="5"/>
        <v>-0.4300000000000006</v>
      </c>
    </row>
    <row r="43" spans="1:17">
      <c r="A43" s="34" t="s">
        <v>85</v>
      </c>
      <c r="B43" s="194">
        <f>PPCL_NG!I43+PPCL_Spot!I43+GT_NG!I43+GT_Spot!I43+Bawana_NG!I43+Bawana_RLNG!I43+Bawana_Spot!I43</f>
        <v>16.2</v>
      </c>
      <c r="C43" s="194">
        <f>PPCL_NG!P43+PPCL_Spot!P43+GT_NG!P43+GT_Spot!P43+Bawana_NG!P43+Bawana_RLNG!P43+Bawana_Spot!P43</f>
        <v>16.380606689136634</v>
      </c>
      <c r="D43" s="195">
        <f t="shared" si="0"/>
        <v>-0.18060668913663491</v>
      </c>
      <c r="E43" s="194">
        <f>PPCL_NG!J43+PPCL_Spot!J43+GT_NG!J43+GT_Spot!J43+Bawana_NG!J43+Bawana_RLNG!J43+Bawana_Spot!J43</f>
        <v>8.8699999999999992</v>
      </c>
      <c r="F43" s="194">
        <f>PPCL_NG!Q43+PPCL_Spot!Q43+GT_NG!Q43+GT_Spot!Q43+Bawana_NG!Q43+Bawana_RLNG!Q43+Bawana_Spot!Q43</f>
        <v>8.9688877365828361</v>
      </c>
      <c r="G43" s="195">
        <f t="shared" si="1"/>
        <v>-9.8887736582836894E-2</v>
      </c>
      <c r="H43" s="194">
        <f>PPCL_NG!K43+PPCL_Spot!K43+GT_NG!K43+GT_Spot!K43+Bawana_NG!K43+Bawana_RLNG!K43+Bawana_Spot!K43</f>
        <v>0</v>
      </c>
      <c r="I43" s="194">
        <f>PPCL_NG!R43+PPCL_Spot!R43+GT_NG!R43+GT_Spot!R43+Bawana_NG!R43+Bawana_RLNG!R43+Bawana_Spot!R43</f>
        <v>0</v>
      </c>
      <c r="J43" s="195">
        <f t="shared" si="2"/>
        <v>0</v>
      </c>
      <c r="K43" s="194">
        <f>PPCL_NG!L43+PPCL_Spot!L43+GT_NG!L43+GT_Spot!L43+Bawana_NG!L43+Bawana_RLNG!L43+Bawana_Spot!L43</f>
        <v>1.93</v>
      </c>
      <c r="L43" s="194">
        <f>PPCL_NG!S43+PPCL_Spot!S43+GT_NG!S43+GT_Spot!S43+Bawana_NG!S43+Bawana_RLNG!S43+Bawana_Spot!S43</f>
        <v>1.9515167228415866</v>
      </c>
      <c r="M43" s="195">
        <f t="shared" si="3"/>
        <v>-2.1516722841586677E-2</v>
      </c>
      <c r="N43" s="194">
        <f>PPCL_NG!M43+PPCL_Spot!M43+GT_NG!M43+GT_Spot!M43+Bawana_NG!M43+Bawana_RLNG!M43+Bawana_Spot!M43</f>
        <v>11.57</v>
      </c>
      <c r="O43" s="194">
        <f>PPCL_NG!T43+PPCL_Spot!T43+GT_NG!T43+GT_Spot!T43+Bawana_NG!T43+Bawana_RLNG!T43+Bawana_Spot!T43</f>
        <v>11.698988851438942</v>
      </c>
      <c r="P43" s="195">
        <f t="shared" si="4"/>
        <v>-0.12898885143894212</v>
      </c>
      <c r="Q43" s="195">
        <f t="shared" si="5"/>
        <v>-0.4300000000000006</v>
      </c>
    </row>
    <row r="44" spans="1:17">
      <c r="A44" s="34" t="s">
        <v>86</v>
      </c>
      <c r="B44" s="194">
        <f>PPCL_NG!I44+PPCL_Spot!I44+GT_NG!I44+GT_Spot!I44+Bawana_NG!I44+Bawana_RLNG!I44+Bawana_Spot!I44</f>
        <v>16.2</v>
      </c>
      <c r="C44" s="194">
        <f>PPCL_NG!P44+PPCL_Spot!P44+GT_NG!P44+GT_Spot!P44+Bawana_NG!P44+Bawana_RLNG!P44+Bawana_Spot!P44</f>
        <v>16.380606689136634</v>
      </c>
      <c r="D44" s="195">
        <f t="shared" si="0"/>
        <v>-0.18060668913663491</v>
      </c>
      <c r="E44" s="194">
        <f>PPCL_NG!J44+PPCL_Spot!J44+GT_NG!J44+GT_Spot!J44+Bawana_NG!J44+Bawana_RLNG!J44+Bawana_Spot!J44</f>
        <v>8.8699999999999992</v>
      </c>
      <c r="F44" s="194">
        <f>PPCL_NG!Q44+PPCL_Spot!Q44+GT_NG!Q44+GT_Spot!Q44+Bawana_NG!Q44+Bawana_RLNG!Q44+Bawana_Spot!Q44</f>
        <v>8.9688877365828361</v>
      </c>
      <c r="G44" s="195">
        <f t="shared" si="1"/>
        <v>-9.8887736582836894E-2</v>
      </c>
      <c r="H44" s="194">
        <f>PPCL_NG!K44+PPCL_Spot!K44+GT_NG!K44+GT_Spot!K44+Bawana_NG!K44+Bawana_RLNG!K44+Bawana_Spot!K44</f>
        <v>0</v>
      </c>
      <c r="I44" s="194">
        <f>PPCL_NG!R44+PPCL_Spot!R44+GT_NG!R44+GT_Spot!R44+Bawana_NG!R44+Bawana_RLNG!R44+Bawana_Spot!R44</f>
        <v>0</v>
      </c>
      <c r="J44" s="195">
        <f t="shared" si="2"/>
        <v>0</v>
      </c>
      <c r="K44" s="194">
        <f>PPCL_NG!L44+PPCL_Spot!L44+GT_NG!L44+GT_Spot!L44+Bawana_NG!L44+Bawana_RLNG!L44+Bawana_Spot!L44</f>
        <v>1.93</v>
      </c>
      <c r="L44" s="194">
        <f>PPCL_NG!S44+PPCL_Spot!S44+GT_NG!S44+GT_Spot!S44+Bawana_NG!S44+Bawana_RLNG!S44+Bawana_Spot!S44</f>
        <v>1.9515167228415866</v>
      </c>
      <c r="M44" s="195">
        <f t="shared" si="3"/>
        <v>-2.1516722841586677E-2</v>
      </c>
      <c r="N44" s="194">
        <f>PPCL_NG!M44+PPCL_Spot!M44+GT_NG!M44+GT_Spot!M44+Bawana_NG!M44+Bawana_RLNG!M44+Bawana_Spot!M44</f>
        <v>11.57</v>
      </c>
      <c r="O44" s="194">
        <f>PPCL_NG!T44+PPCL_Spot!T44+GT_NG!T44+GT_Spot!T44+Bawana_NG!T44+Bawana_RLNG!T44+Bawana_Spot!T44</f>
        <v>11.698988851438942</v>
      </c>
      <c r="P44" s="195">
        <f t="shared" si="4"/>
        <v>-0.12898885143894212</v>
      </c>
      <c r="Q44" s="195">
        <f t="shared" si="5"/>
        <v>-0.4300000000000006</v>
      </c>
    </row>
    <row r="45" spans="1:17">
      <c r="A45" s="34" t="s">
        <v>87</v>
      </c>
      <c r="B45" s="194">
        <f>PPCL_NG!I45+PPCL_Spot!I45+GT_NG!I45+GT_Spot!I45+Bawana_NG!I45+Bawana_RLNG!I45+Bawana_Spot!I45</f>
        <v>16.2</v>
      </c>
      <c r="C45" s="194">
        <f>PPCL_NG!P45+PPCL_Spot!P45+GT_NG!P45+GT_Spot!P45+Bawana_NG!P45+Bawana_RLNG!P45+Bawana_Spot!P45</f>
        <v>16.380606689136634</v>
      </c>
      <c r="D45" s="195">
        <f t="shared" si="0"/>
        <v>-0.18060668913663491</v>
      </c>
      <c r="E45" s="194">
        <f>PPCL_NG!J45+PPCL_Spot!J45+GT_NG!J45+GT_Spot!J45+Bawana_NG!J45+Bawana_RLNG!J45+Bawana_Spot!J45</f>
        <v>8.8699999999999992</v>
      </c>
      <c r="F45" s="194">
        <f>PPCL_NG!Q45+PPCL_Spot!Q45+GT_NG!Q45+GT_Spot!Q45+Bawana_NG!Q45+Bawana_RLNG!Q45+Bawana_Spot!Q45</f>
        <v>8.9688877365828361</v>
      </c>
      <c r="G45" s="195">
        <f t="shared" si="1"/>
        <v>-9.8887736582836894E-2</v>
      </c>
      <c r="H45" s="194">
        <f>PPCL_NG!K45+PPCL_Spot!K45+GT_NG!K45+GT_Spot!K45+Bawana_NG!K45+Bawana_RLNG!K45+Bawana_Spot!K45</f>
        <v>0</v>
      </c>
      <c r="I45" s="194">
        <f>PPCL_NG!R45+PPCL_Spot!R45+GT_NG!R45+GT_Spot!R45+Bawana_NG!R45+Bawana_RLNG!R45+Bawana_Spot!R45</f>
        <v>0</v>
      </c>
      <c r="J45" s="195">
        <f t="shared" si="2"/>
        <v>0</v>
      </c>
      <c r="K45" s="194">
        <f>PPCL_NG!L45+PPCL_Spot!L45+GT_NG!L45+GT_Spot!L45+Bawana_NG!L45+Bawana_RLNG!L45+Bawana_Spot!L45</f>
        <v>1.93</v>
      </c>
      <c r="L45" s="194">
        <f>PPCL_NG!S45+PPCL_Spot!S45+GT_NG!S45+GT_Spot!S45+Bawana_NG!S45+Bawana_RLNG!S45+Bawana_Spot!S45</f>
        <v>1.9515167228415866</v>
      </c>
      <c r="M45" s="195">
        <f t="shared" si="3"/>
        <v>-2.1516722841586677E-2</v>
      </c>
      <c r="N45" s="194">
        <f>PPCL_NG!M45+PPCL_Spot!M45+GT_NG!M45+GT_Spot!M45+Bawana_NG!M45+Bawana_RLNG!M45+Bawana_Spot!M45</f>
        <v>11.57</v>
      </c>
      <c r="O45" s="194">
        <f>PPCL_NG!T45+PPCL_Spot!T45+GT_NG!T45+GT_Spot!T45+Bawana_NG!T45+Bawana_RLNG!T45+Bawana_Spot!T45</f>
        <v>11.698988851438942</v>
      </c>
      <c r="P45" s="195">
        <f t="shared" si="4"/>
        <v>-0.12898885143894212</v>
      </c>
      <c r="Q45" s="195">
        <f t="shared" si="5"/>
        <v>-0.4300000000000006</v>
      </c>
    </row>
    <row r="46" spans="1:17">
      <c r="A46" s="34" t="s">
        <v>88</v>
      </c>
      <c r="B46" s="194">
        <f>PPCL_NG!I46+PPCL_Spot!I46+GT_NG!I46+GT_Spot!I46+Bawana_NG!I46+Bawana_RLNG!I46+Bawana_Spot!I46</f>
        <v>16.2</v>
      </c>
      <c r="C46" s="194">
        <f>PPCL_NG!P46+PPCL_Spot!P46+GT_NG!P46+GT_Spot!P46+Bawana_NG!P46+Bawana_RLNG!P46+Bawana_Spot!P46</f>
        <v>16.380606689136634</v>
      </c>
      <c r="D46" s="195">
        <f t="shared" si="0"/>
        <v>-0.18060668913663491</v>
      </c>
      <c r="E46" s="194">
        <f>PPCL_NG!J46+PPCL_Spot!J46+GT_NG!J46+GT_Spot!J46+Bawana_NG!J46+Bawana_RLNG!J46+Bawana_Spot!J46</f>
        <v>8.8699999999999992</v>
      </c>
      <c r="F46" s="194">
        <f>PPCL_NG!Q46+PPCL_Spot!Q46+GT_NG!Q46+GT_Spot!Q46+Bawana_NG!Q46+Bawana_RLNG!Q46+Bawana_Spot!Q46</f>
        <v>8.9688877365828361</v>
      </c>
      <c r="G46" s="195">
        <f t="shared" si="1"/>
        <v>-9.8887736582836894E-2</v>
      </c>
      <c r="H46" s="194">
        <f>PPCL_NG!K46+PPCL_Spot!K46+GT_NG!K46+GT_Spot!K46+Bawana_NG!K46+Bawana_RLNG!K46+Bawana_Spot!K46</f>
        <v>0</v>
      </c>
      <c r="I46" s="194">
        <f>PPCL_NG!R46+PPCL_Spot!R46+GT_NG!R46+GT_Spot!R46+Bawana_NG!R46+Bawana_RLNG!R46+Bawana_Spot!R46</f>
        <v>0</v>
      </c>
      <c r="J46" s="195">
        <f t="shared" si="2"/>
        <v>0</v>
      </c>
      <c r="K46" s="194">
        <f>PPCL_NG!L46+PPCL_Spot!L46+GT_NG!L46+GT_Spot!L46+Bawana_NG!L46+Bawana_RLNG!L46+Bawana_Spot!L46</f>
        <v>1.93</v>
      </c>
      <c r="L46" s="194">
        <f>PPCL_NG!S46+PPCL_Spot!S46+GT_NG!S46+GT_Spot!S46+Bawana_NG!S46+Bawana_RLNG!S46+Bawana_Spot!S46</f>
        <v>1.9515167228415866</v>
      </c>
      <c r="M46" s="195">
        <f t="shared" si="3"/>
        <v>-2.1516722841586677E-2</v>
      </c>
      <c r="N46" s="194">
        <f>PPCL_NG!M46+PPCL_Spot!M46+GT_NG!M46+GT_Spot!M46+Bawana_NG!M46+Bawana_RLNG!M46+Bawana_Spot!M46</f>
        <v>11.57</v>
      </c>
      <c r="O46" s="194">
        <f>PPCL_NG!T46+PPCL_Spot!T46+GT_NG!T46+GT_Spot!T46+Bawana_NG!T46+Bawana_RLNG!T46+Bawana_Spot!T46</f>
        <v>11.698988851438942</v>
      </c>
      <c r="P46" s="195">
        <f t="shared" si="4"/>
        <v>-0.12898885143894212</v>
      </c>
      <c r="Q46" s="195">
        <f t="shared" si="5"/>
        <v>-0.4300000000000006</v>
      </c>
    </row>
    <row r="47" spans="1:17">
      <c r="A47" s="34" t="s">
        <v>89</v>
      </c>
      <c r="B47" s="194">
        <f>PPCL_NG!I47+PPCL_Spot!I47+GT_NG!I47+GT_Spot!I47+Bawana_NG!I47+Bawana_RLNG!I47+Bawana_Spot!I47</f>
        <v>16.2</v>
      </c>
      <c r="C47" s="194">
        <f>PPCL_NG!P47+PPCL_Spot!P47+GT_NG!P47+GT_Spot!P47+Bawana_NG!P47+Bawana_RLNG!P47+Bawana_Spot!P47</f>
        <v>16.380606689136634</v>
      </c>
      <c r="D47" s="195">
        <f t="shared" si="0"/>
        <v>-0.18060668913663491</v>
      </c>
      <c r="E47" s="194">
        <f>PPCL_NG!J47+PPCL_Spot!J47+GT_NG!J47+GT_Spot!J47+Bawana_NG!J47+Bawana_RLNG!J47+Bawana_Spot!J47</f>
        <v>8.8699999999999992</v>
      </c>
      <c r="F47" s="194">
        <f>PPCL_NG!Q47+PPCL_Spot!Q47+GT_NG!Q47+GT_Spot!Q47+Bawana_NG!Q47+Bawana_RLNG!Q47+Bawana_Spot!Q47</f>
        <v>8.9688877365828361</v>
      </c>
      <c r="G47" s="195">
        <f t="shared" si="1"/>
        <v>-9.8887736582836894E-2</v>
      </c>
      <c r="H47" s="194">
        <f>PPCL_NG!K47+PPCL_Spot!K47+GT_NG!K47+GT_Spot!K47+Bawana_NG!K47+Bawana_RLNG!K47+Bawana_Spot!K47</f>
        <v>0</v>
      </c>
      <c r="I47" s="194">
        <f>PPCL_NG!R47+PPCL_Spot!R47+GT_NG!R47+GT_Spot!R47+Bawana_NG!R47+Bawana_RLNG!R47+Bawana_Spot!R47</f>
        <v>0</v>
      </c>
      <c r="J47" s="195">
        <f t="shared" si="2"/>
        <v>0</v>
      </c>
      <c r="K47" s="194">
        <f>PPCL_NG!L47+PPCL_Spot!L47+GT_NG!L47+GT_Spot!L47+Bawana_NG!L47+Bawana_RLNG!L47+Bawana_Spot!L47</f>
        <v>1.93</v>
      </c>
      <c r="L47" s="194">
        <f>PPCL_NG!S47+PPCL_Spot!S47+GT_NG!S47+GT_Spot!S47+Bawana_NG!S47+Bawana_RLNG!S47+Bawana_Spot!S47</f>
        <v>1.9515167228415866</v>
      </c>
      <c r="M47" s="195">
        <f t="shared" si="3"/>
        <v>-2.1516722841586677E-2</v>
      </c>
      <c r="N47" s="194">
        <f>PPCL_NG!M47+PPCL_Spot!M47+GT_NG!M47+GT_Spot!M47+Bawana_NG!M47+Bawana_RLNG!M47+Bawana_Spot!M47</f>
        <v>11.57</v>
      </c>
      <c r="O47" s="194">
        <f>PPCL_NG!T47+PPCL_Spot!T47+GT_NG!T47+GT_Spot!T47+Bawana_NG!T47+Bawana_RLNG!T47+Bawana_Spot!T47</f>
        <v>11.698988851438942</v>
      </c>
      <c r="P47" s="195">
        <f t="shared" si="4"/>
        <v>-0.12898885143894212</v>
      </c>
      <c r="Q47" s="195">
        <f t="shared" si="5"/>
        <v>-0.4300000000000006</v>
      </c>
    </row>
    <row r="48" spans="1:17">
      <c r="A48" s="34" t="s">
        <v>90</v>
      </c>
      <c r="B48" s="194">
        <f>PPCL_NG!I48+PPCL_Spot!I48+GT_NG!I48+GT_Spot!I48+Bawana_NG!I48+Bawana_RLNG!I48+Bawana_Spot!I48</f>
        <v>16.2</v>
      </c>
      <c r="C48" s="194">
        <f>PPCL_NG!P48+PPCL_Spot!P48+GT_NG!P48+GT_Spot!P48+Bawana_NG!P48+Bawana_RLNG!P48+Bawana_Spot!P48</f>
        <v>16.380606689136634</v>
      </c>
      <c r="D48" s="195">
        <f t="shared" si="0"/>
        <v>-0.18060668913663491</v>
      </c>
      <c r="E48" s="194">
        <f>PPCL_NG!J48+PPCL_Spot!J48+GT_NG!J48+GT_Spot!J48+Bawana_NG!J48+Bawana_RLNG!J48+Bawana_Spot!J48</f>
        <v>8.8699999999999992</v>
      </c>
      <c r="F48" s="194">
        <f>PPCL_NG!Q48+PPCL_Spot!Q48+GT_NG!Q48+GT_Spot!Q48+Bawana_NG!Q48+Bawana_RLNG!Q48+Bawana_Spot!Q48</f>
        <v>8.9688877365828361</v>
      </c>
      <c r="G48" s="195">
        <f t="shared" si="1"/>
        <v>-9.8887736582836894E-2</v>
      </c>
      <c r="H48" s="194">
        <f>PPCL_NG!K48+PPCL_Spot!K48+GT_NG!K48+GT_Spot!K48+Bawana_NG!K48+Bawana_RLNG!K48+Bawana_Spot!K48</f>
        <v>0</v>
      </c>
      <c r="I48" s="194">
        <f>PPCL_NG!R48+PPCL_Spot!R48+GT_NG!R48+GT_Spot!R48+Bawana_NG!R48+Bawana_RLNG!R48+Bawana_Spot!R48</f>
        <v>0</v>
      </c>
      <c r="J48" s="195">
        <f t="shared" si="2"/>
        <v>0</v>
      </c>
      <c r="K48" s="194">
        <f>PPCL_NG!L48+PPCL_Spot!L48+GT_NG!L48+GT_Spot!L48+Bawana_NG!L48+Bawana_RLNG!L48+Bawana_Spot!L48</f>
        <v>1.93</v>
      </c>
      <c r="L48" s="194">
        <f>PPCL_NG!S48+PPCL_Spot!S48+GT_NG!S48+GT_Spot!S48+Bawana_NG!S48+Bawana_RLNG!S48+Bawana_Spot!S48</f>
        <v>1.9515167228415866</v>
      </c>
      <c r="M48" s="195">
        <f t="shared" si="3"/>
        <v>-2.1516722841586677E-2</v>
      </c>
      <c r="N48" s="194">
        <f>PPCL_NG!M48+PPCL_Spot!M48+GT_NG!M48+GT_Spot!M48+Bawana_NG!M48+Bawana_RLNG!M48+Bawana_Spot!M48</f>
        <v>11.57</v>
      </c>
      <c r="O48" s="194">
        <f>PPCL_NG!T48+PPCL_Spot!T48+GT_NG!T48+GT_Spot!T48+Bawana_NG!T48+Bawana_RLNG!T48+Bawana_Spot!T48</f>
        <v>11.698988851438942</v>
      </c>
      <c r="P48" s="195">
        <f t="shared" si="4"/>
        <v>-0.12898885143894212</v>
      </c>
      <c r="Q48" s="195">
        <f t="shared" si="5"/>
        <v>-0.4300000000000006</v>
      </c>
    </row>
    <row r="49" spans="1:17">
      <c r="A49" s="34" t="s">
        <v>91</v>
      </c>
      <c r="B49" s="194">
        <f>PPCL_NG!I49+PPCL_Spot!I49+GT_NG!I49+GT_Spot!I49+Bawana_NG!I49+Bawana_RLNG!I49+Bawana_Spot!I49</f>
        <v>16.2</v>
      </c>
      <c r="C49" s="194">
        <f>PPCL_NG!P49+PPCL_Spot!P49+GT_NG!P49+GT_Spot!P49+Bawana_NG!P49+Bawana_RLNG!P49+Bawana_Spot!P49</f>
        <v>16.380606689136634</v>
      </c>
      <c r="D49" s="195">
        <f t="shared" si="0"/>
        <v>-0.18060668913663491</v>
      </c>
      <c r="E49" s="194">
        <f>PPCL_NG!J49+PPCL_Spot!J49+GT_NG!J49+GT_Spot!J49+Bawana_NG!J49+Bawana_RLNG!J49+Bawana_Spot!J49</f>
        <v>8.8699999999999992</v>
      </c>
      <c r="F49" s="194">
        <f>PPCL_NG!Q49+PPCL_Spot!Q49+GT_NG!Q49+GT_Spot!Q49+Bawana_NG!Q49+Bawana_RLNG!Q49+Bawana_Spot!Q49</f>
        <v>8.9688877365828361</v>
      </c>
      <c r="G49" s="195">
        <f t="shared" si="1"/>
        <v>-9.8887736582836894E-2</v>
      </c>
      <c r="H49" s="194">
        <f>PPCL_NG!K49+PPCL_Spot!K49+GT_NG!K49+GT_Spot!K49+Bawana_NG!K49+Bawana_RLNG!K49+Bawana_Spot!K49</f>
        <v>0</v>
      </c>
      <c r="I49" s="194">
        <f>PPCL_NG!R49+PPCL_Spot!R49+GT_NG!R49+GT_Spot!R49+Bawana_NG!R49+Bawana_RLNG!R49+Bawana_Spot!R49</f>
        <v>0</v>
      </c>
      <c r="J49" s="195">
        <f t="shared" si="2"/>
        <v>0</v>
      </c>
      <c r="K49" s="194">
        <f>PPCL_NG!L49+PPCL_Spot!L49+GT_NG!L49+GT_Spot!L49+Bawana_NG!L49+Bawana_RLNG!L49+Bawana_Spot!L49</f>
        <v>1.93</v>
      </c>
      <c r="L49" s="194">
        <f>PPCL_NG!S49+PPCL_Spot!S49+GT_NG!S49+GT_Spot!S49+Bawana_NG!S49+Bawana_RLNG!S49+Bawana_Spot!S49</f>
        <v>1.9515167228415866</v>
      </c>
      <c r="M49" s="195">
        <f t="shared" si="3"/>
        <v>-2.1516722841586677E-2</v>
      </c>
      <c r="N49" s="194">
        <f>PPCL_NG!M49+PPCL_Spot!M49+GT_NG!M49+GT_Spot!M49+Bawana_NG!M49+Bawana_RLNG!M49+Bawana_Spot!M49</f>
        <v>11.57</v>
      </c>
      <c r="O49" s="194">
        <f>PPCL_NG!T49+PPCL_Spot!T49+GT_NG!T49+GT_Spot!T49+Bawana_NG!T49+Bawana_RLNG!T49+Bawana_Spot!T49</f>
        <v>11.698988851438942</v>
      </c>
      <c r="P49" s="195">
        <f t="shared" si="4"/>
        <v>-0.12898885143894212</v>
      </c>
      <c r="Q49" s="195">
        <f t="shared" si="5"/>
        <v>-0.4300000000000006</v>
      </c>
    </row>
    <row r="50" spans="1:17">
      <c r="A50" s="34" t="s">
        <v>92</v>
      </c>
      <c r="B50" s="194">
        <f>PPCL_NG!I50+PPCL_Spot!I50+GT_NG!I50+GT_Spot!I50+Bawana_NG!I50+Bawana_RLNG!I50+Bawana_Spot!I50</f>
        <v>16.2</v>
      </c>
      <c r="C50" s="194">
        <f>PPCL_NG!P50+PPCL_Spot!P50+GT_NG!P50+GT_Spot!P50+Bawana_NG!P50+Bawana_RLNG!P50+Bawana_Spot!P50</f>
        <v>16.380606689136634</v>
      </c>
      <c r="D50" s="195">
        <f t="shared" si="0"/>
        <v>-0.18060668913663491</v>
      </c>
      <c r="E50" s="194">
        <f>PPCL_NG!J50+PPCL_Spot!J50+GT_NG!J50+GT_Spot!J50+Bawana_NG!J50+Bawana_RLNG!J50+Bawana_Spot!J50</f>
        <v>8.8699999999999992</v>
      </c>
      <c r="F50" s="194">
        <f>PPCL_NG!Q50+PPCL_Spot!Q50+GT_NG!Q50+GT_Spot!Q50+Bawana_NG!Q50+Bawana_RLNG!Q50+Bawana_Spot!Q50</f>
        <v>8.9688877365828361</v>
      </c>
      <c r="G50" s="195">
        <f t="shared" si="1"/>
        <v>-9.8887736582836894E-2</v>
      </c>
      <c r="H50" s="194">
        <f>PPCL_NG!K50+PPCL_Spot!K50+GT_NG!K50+GT_Spot!K50+Bawana_NG!K50+Bawana_RLNG!K50+Bawana_Spot!K50</f>
        <v>0</v>
      </c>
      <c r="I50" s="194">
        <f>PPCL_NG!R50+PPCL_Spot!R50+GT_NG!R50+GT_Spot!R50+Bawana_NG!R50+Bawana_RLNG!R50+Bawana_Spot!R50</f>
        <v>0</v>
      </c>
      <c r="J50" s="195">
        <f t="shared" si="2"/>
        <v>0</v>
      </c>
      <c r="K50" s="194">
        <f>PPCL_NG!L50+PPCL_Spot!L50+GT_NG!L50+GT_Spot!L50+Bawana_NG!L50+Bawana_RLNG!L50+Bawana_Spot!L50</f>
        <v>1.93</v>
      </c>
      <c r="L50" s="194">
        <f>PPCL_NG!S50+PPCL_Spot!S50+GT_NG!S50+GT_Spot!S50+Bawana_NG!S50+Bawana_RLNG!S50+Bawana_Spot!S50</f>
        <v>1.9515167228415866</v>
      </c>
      <c r="M50" s="195">
        <f t="shared" si="3"/>
        <v>-2.1516722841586677E-2</v>
      </c>
      <c r="N50" s="194">
        <f>PPCL_NG!M50+PPCL_Spot!M50+GT_NG!M50+GT_Spot!M50+Bawana_NG!M50+Bawana_RLNG!M50+Bawana_Spot!M50</f>
        <v>11.57</v>
      </c>
      <c r="O50" s="194">
        <f>PPCL_NG!T50+PPCL_Spot!T50+GT_NG!T50+GT_Spot!T50+Bawana_NG!T50+Bawana_RLNG!T50+Bawana_Spot!T50</f>
        <v>11.698988851438942</v>
      </c>
      <c r="P50" s="195">
        <f t="shared" si="4"/>
        <v>-0.12898885143894212</v>
      </c>
      <c r="Q50" s="195">
        <f t="shared" si="5"/>
        <v>-0.4300000000000006</v>
      </c>
    </row>
    <row r="51" spans="1:17">
      <c r="A51" s="34" t="s">
        <v>93</v>
      </c>
      <c r="B51" s="194">
        <f>PPCL_NG!I51+PPCL_Spot!I51+GT_NG!I51+GT_Spot!I51+Bawana_NG!I51+Bawana_RLNG!I51+Bawana_Spot!I51</f>
        <v>16.2</v>
      </c>
      <c r="C51" s="194">
        <f>PPCL_NG!P51+PPCL_Spot!P51+GT_NG!P51+GT_Spot!P51+Bawana_NG!P51+Bawana_RLNG!P51+Bawana_Spot!P51</f>
        <v>16.380606689136634</v>
      </c>
      <c r="D51" s="195">
        <f t="shared" si="0"/>
        <v>-0.18060668913663491</v>
      </c>
      <c r="E51" s="194">
        <f>PPCL_NG!J51+PPCL_Spot!J51+GT_NG!J51+GT_Spot!J51+Bawana_NG!J51+Bawana_RLNG!J51+Bawana_Spot!J51</f>
        <v>8.8699999999999992</v>
      </c>
      <c r="F51" s="194">
        <f>PPCL_NG!Q51+PPCL_Spot!Q51+GT_NG!Q51+GT_Spot!Q51+Bawana_NG!Q51+Bawana_RLNG!Q51+Bawana_Spot!Q51</f>
        <v>8.9688877365828361</v>
      </c>
      <c r="G51" s="195">
        <f t="shared" si="1"/>
        <v>-9.8887736582836894E-2</v>
      </c>
      <c r="H51" s="194">
        <f>PPCL_NG!K51+PPCL_Spot!K51+GT_NG!K51+GT_Spot!K51+Bawana_NG!K51+Bawana_RLNG!K51+Bawana_Spot!K51</f>
        <v>0</v>
      </c>
      <c r="I51" s="194">
        <f>PPCL_NG!R51+PPCL_Spot!R51+GT_NG!R51+GT_Spot!R51+Bawana_NG!R51+Bawana_RLNG!R51+Bawana_Spot!R51</f>
        <v>0</v>
      </c>
      <c r="J51" s="195">
        <f t="shared" si="2"/>
        <v>0</v>
      </c>
      <c r="K51" s="194">
        <f>PPCL_NG!L51+PPCL_Spot!L51+GT_NG!L51+GT_Spot!L51+Bawana_NG!L51+Bawana_RLNG!L51+Bawana_Spot!L51</f>
        <v>1.93</v>
      </c>
      <c r="L51" s="194">
        <f>PPCL_NG!S51+PPCL_Spot!S51+GT_NG!S51+GT_Spot!S51+Bawana_NG!S51+Bawana_RLNG!S51+Bawana_Spot!S51</f>
        <v>1.9515167228415866</v>
      </c>
      <c r="M51" s="195">
        <f t="shared" si="3"/>
        <v>-2.1516722841586677E-2</v>
      </c>
      <c r="N51" s="194">
        <f>PPCL_NG!M51+PPCL_Spot!M51+GT_NG!M51+GT_Spot!M51+Bawana_NG!M51+Bawana_RLNG!M51+Bawana_Spot!M51</f>
        <v>11.57</v>
      </c>
      <c r="O51" s="194">
        <f>PPCL_NG!T51+PPCL_Spot!T51+GT_NG!T51+GT_Spot!T51+Bawana_NG!T51+Bawana_RLNG!T51+Bawana_Spot!T51</f>
        <v>11.698988851438942</v>
      </c>
      <c r="P51" s="195">
        <f t="shared" si="4"/>
        <v>-0.12898885143894212</v>
      </c>
      <c r="Q51" s="195">
        <f t="shared" si="5"/>
        <v>-0.4300000000000006</v>
      </c>
    </row>
    <row r="52" spans="1:17">
      <c r="A52" s="34" t="s">
        <v>94</v>
      </c>
      <c r="B52" s="194">
        <f>PPCL_NG!I52+PPCL_Spot!I52+GT_NG!I52+GT_Spot!I52+Bawana_NG!I52+Bawana_RLNG!I52+Bawana_Spot!I52</f>
        <v>16.2</v>
      </c>
      <c r="C52" s="194">
        <f>PPCL_NG!P52+PPCL_Spot!P52+GT_NG!P52+GT_Spot!P52+Bawana_NG!P52+Bawana_RLNG!P52+Bawana_Spot!P52</f>
        <v>16.380606689136634</v>
      </c>
      <c r="D52" s="195">
        <f t="shared" si="0"/>
        <v>-0.18060668913663491</v>
      </c>
      <c r="E52" s="194">
        <f>PPCL_NG!J52+PPCL_Spot!J52+GT_NG!J52+GT_Spot!J52+Bawana_NG!J52+Bawana_RLNG!J52+Bawana_Spot!J52</f>
        <v>8.8699999999999992</v>
      </c>
      <c r="F52" s="194">
        <f>PPCL_NG!Q52+PPCL_Spot!Q52+GT_NG!Q52+GT_Spot!Q52+Bawana_NG!Q52+Bawana_RLNG!Q52+Bawana_Spot!Q52</f>
        <v>8.9688877365828361</v>
      </c>
      <c r="G52" s="195">
        <f t="shared" si="1"/>
        <v>-9.8887736582836894E-2</v>
      </c>
      <c r="H52" s="194">
        <f>PPCL_NG!K52+PPCL_Spot!K52+GT_NG!K52+GT_Spot!K52+Bawana_NG!K52+Bawana_RLNG!K52+Bawana_Spot!K52</f>
        <v>0</v>
      </c>
      <c r="I52" s="194">
        <f>PPCL_NG!R52+PPCL_Spot!R52+GT_NG!R52+GT_Spot!R52+Bawana_NG!R52+Bawana_RLNG!R52+Bawana_Spot!R52</f>
        <v>0</v>
      </c>
      <c r="J52" s="195">
        <f t="shared" si="2"/>
        <v>0</v>
      </c>
      <c r="K52" s="194">
        <f>PPCL_NG!L52+PPCL_Spot!L52+GT_NG!L52+GT_Spot!L52+Bawana_NG!L52+Bawana_RLNG!L52+Bawana_Spot!L52</f>
        <v>1.93</v>
      </c>
      <c r="L52" s="194">
        <f>PPCL_NG!S52+PPCL_Spot!S52+GT_NG!S52+GT_Spot!S52+Bawana_NG!S52+Bawana_RLNG!S52+Bawana_Spot!S52</f>
        <v>1.9515167228415866</v>
      </c>
      <c r="M52" s="195">
        <f t="shared" si="3"/>
        <v>-2.1516722841586677E-2</v>
      </c>
      <c r="N52" s="194">
        <f>PPCL_NG!M52+PPCL_Spot!M52+GT_NG!M52+GT_Spot!M52+Bawana_NG!M52+Bawana_RLNG!M52+Bawana_Spot!M52</f>
        <v>11.57</v>
      </c>
      <c r="O52" s="194">
        <f>PPCL_NG!T52+PPCL_Spot!T52+GT_NG!T52+GT_Spot!T52+Bawana_NG!T52+Bawana_RLNG!T52+Bawana_Spot!T52</f>
        <v>11.698988851438942</v>
      </c>
      <c r="P52" s="195">
        <f t="shared" si="4"/>
        <v>-0.12898885143894212</v>
      </c>
      <c r="Q52" s="195">
        <f t="shared" si="5"/>
        <v>-0.4300000000000006</v>
      </c>
    </row>
    <row r="53" spans="1:17">
      <c r="A53" s="34" t="s">
        <v>95</v>
      </c>
      <c r="B53" s="194">
        <f>PPCL_NG!I53+PPCL_Spot!I53+GT_NG!I53+GT_Spot!I53+Bawana_NG!I53+Bawana_RLNG!I53+Bawana_Spot!I53</f>
        <v>16.2</v>
      </c>
      <c r="C53" s="194">
        <f>PPCL_NG!P53+PPCL_Spot!P53+GT_NG!P53+GT_Spot!P53+Bawana_NG!P53+Bawana_RLNG!P53+Bawana_Spot!P53</f>
        <v>16.380606689136634</v>
      </c>
      <c r="D53" s="195">
        <f t="shared" si="0"/>
        <v>-0.18060668913663491</v>
      </c>
      <c r="E53" s="194">
        <f>PPCL_NG!J53+PPCL_Spot!J53+GT_NG!J53+GT_Spot!J53+Bawana_NG!J53+Bawana_RLNG!J53+Bawana_Spot!J53</f>
        <v>8.8699999999999992</v>
      </c>
      <c r="F53" s="194">
        <f>PPCL_NG!Q53+PPCL_Spot!Q53+GT_NG!Q53+GT_Spot!Q53+Bawana_NG!Q53+Bawana_RLNG!Q53+Bawana_Spot!Q53</f>
        <v>8.9688877365828361</v>
      </c>
      <c r="G53" s="195">
        <f t="shared" si="1"/>
        <v>-9.8887736582836894E-2</v>
      </c>
      <c r="H53" s="194">
        <f>PPCL_NG!K53+PPCL_Spot!K53+GT_NG!K53+GT_Spot!K53+Bawana_NG!K53+Bawana_RLNG!K53+Bawana_Spot!K53</f>
        <v>0</v>
      </c>
      <c r="I53" s="194">
        <f>PPCL_NG!R53+PPCL_Spot!R53+GT_NG!R53+GT_Spot!R53+Bawana_NG!R53+Bawana_RLNG!R53+Bawana_Spot!R53</f>
        <v>0</v>
      </c>
      <c r="J53" s="195">
        <f t="shared" si="2"/>
        <v>0</v>
      </c>
      <c r="K53" s="194">
        <f>PPCL_NG!L53+PPCL_Spot!L53+GT_NG!L53+GT_Spot!L53+Bawana_NG!L53+Bawana_RLNG!L53+Bawana_Spot!L53</f>
        <v>1.93</v>
      </c>
      <c r="L53" s="194">
        <f>PPCL_NG!S53+PPCL_Spot!S53+GT_NG!S53+GT_Spot!S53+Bawana_NG!S53+Bawana_RLNG!S53+Bawana_Spot!S53</f>
        <v>1.9515167228415866</v>
      </c>
      <c r="M53" s="195">
        <f t="shared" si="3"/>
        <v>-2.1516722841586677E-2</v>
      </c>
      <c r="N53" s="194">
        <f>PPCL_NG!M53+PPCL_Spot!M53+GT_NG!M53+GT_Spot!M53+Bawana_NG!M53+Bawana_RLNG!M53+Bawana_Spot!M53</f>
        <v>11.57</v>
      </c>
      <c r="O53" s="194">
        <f>PPCL_NG!T53+PPCL_Spot!T53+GT_NG!T53+GT_Spot!T53+Bawana_NG!T53+Bawana_RLNG!T53+Bawana_Spot!T53</f>
        <v>11.698988851438942</v>
      </c>
      <c r="P53" s="195">
        <f t="shared" si="4"/>
        <v>-0.12898885143894212</v>
      </c>
      <c r="Q53" s="195">
        <f t="shared" si="5"/>
        <v>-0.4300000000000006</v>
      </c>
    </row>
    <row r="54" spans="1:17">
      <c r="A54" s="34" t="s">
        <v>96</v>
      </c>
      <c r="B54" s="194">
        <f>PPCL_NG!I54+PPCL_Spot!I54+GT_NG!I54+GT_Spot!I54+Bawana_NG!I54+Bawana_RLNG!I54+Bawana_Spot!I54</f>
        <v>16.2</v>
      </c>
      <c r="C54" s="194">
        <f>PPCL_NG!P54+PPCL_Spot!P54+GT_NG!P54+GT_Spot!P54+Bawana_NG!P54+Bawana_RLNG!P54+Bawana_Spot!P54</f>
        <v>16.380606689136634</v>
      </c>
      <c r="D54" s="195">
        <f t="shared" si="0"/>
        <v>-0.18060668913663491</v>
      </c>
      <c r="E54" s="194">
        <f>PPCL_NG!J54+PPCL_Spot!J54+GT_NG!J54+GT_Spot!J54+Bawana_NG!J54+Bawana_RLNG!J54+Bawana_Spot!J54</f>
        <v>8.8699999999999992</v>
      </c>
      <c r="F54" s="194">
        <f>PPCL_NG!Q54+PPCL_Spot!Q54+GT_NG!Q54+GT_Spot!Q54+Bawana_NG!Q54+Bawana_RLNG!Q54+Bawana_Spot!Q54</f>
        <v>8.9688877365828361</v>
      </c>
      <c r="G54" s="195">
        <f t="shared" si="1"/>
        <v>-9.8887736582836894E-2</v>
      </c>
      <c r="H54" s="194">
        <f>PPCL_NG!K54+PPCL_Spot!K54+GT_NG!K54+GT_Spot!K54+Bawana_NG!K54+Bawana_RLNG!K54+Bawana_Spot!K54</f>
        <v>0</v>
      </c>
      <c r="I54" s="194">
        <f>PPCL_NG!R54+PPCL_Spot!R54+GT_NG!R54+GT_Spot!R54+Bawana_NG!R54+Bawana_RLNG!R54+Bawana_Spot!R54</f>
        <v>0</v>
      </c>
      <c r="J54" s="195">
        <f t="shared" si="2"/>
        <v>0</v>
      </c>
      <c r="K54" s="194">
        <f>PPCL_NG!L54+PPCL_Spot!L54+GT_NG!L54+GT_Spot!L54+Bawana_NG!L54+Bawana_RLNG!L54+Bawana_Spot!L54</f>
        <v>1.93</v>
      </c>
      <c r="L54" s="194">
        <f>PPCL_NG!S54+PPCL_Spot!S54+GT_NG!S54+GT_Spot!S54+Bawana_NG!S54+Bawana_RLNG!S54+Bawana_Spot!S54</f>
        <v>1.9515167228415866</v>
      </c>
      <c r="M54" s="195">
        <f t="shared" si="3"/>
        <v>-2.1516722841586677E-2</v>
      </c>
      <c r="N54" s="194">
        <f>PPCL_NG!M54+PPCL_Spot!M54+GT_NG!M54+GT_Spot!M54+Bawana_NG!M54+Bawana_RLNG!M54+Bawana_Spot!M54</f>
        <v>11.57</v>
      </c>
      <c r="O54" s="194">
        <f>PPCL_NG!T54+PPCL_Spot!T54+GT_NG!T54+GT_Spot!T54+Bawana_NG!T54+Bawana_RLNG!T54+Bawana_Spot!T54</f>
        <v>11.698988851438942</v>
      </c>
      <c r="P54" s="195">
        <f t="shared" si="4"/>
        <v>-0.12898885143894212</v>
      </c>
      <c r="Q54" s="195">
        <f t="shared" si="5"/>
        <v>-0.4300000000000006</v>
      </c>
    </row>
    <row r="55" spans="1:17">
      <c r="A55" s="34" t="s">
        <v>97</v>
      </c>
      <c r="B55" s="194">
        <f>PPCL_NG!I55+PPCL_Spot!I55+GT_NG!I55+GT_Spot!I55+Bawana_NG!I55+Bawana_RLNG!I55+Bawana_Spot!I55</f>
        <v>16.2</v>
      </c>
      <c r="C55" s="194">
        <f>PPCL_NG!P55+PPCL_Spot!P55+GT_NG!P55+GT_Spot!P55+Bawana_NG!P55+Bawana_RLNG!P55+Bawana_Spot!P55</f>
        <v>16.380606689136634</v>
      </c>
      <c r="D55" s="195">
        <f t="shared" si="0"/>
        <v>-0.18060668913663491</v>
      </c>
      <c r="E55" s="194">
        <f>PPCL_NG!J55+PPCL_Spot!J55+GT_NG!J55+GT_Spot!J55+Bawana_NG!J55+Bawana_RLNG!J55+Bawana_Spot!J55</f>
        <v>8.8699999999999992</v>
      </c>
      <c r="F55" s="194">
        <f>PPCL_NG!Q55+PPCL_Spot!Q55+GT_NG!Q55+GT_Spot!Q55+Bawana_NG!Q55+Bawana_RLNG!Q55+Bawana_Spot!Q55</f>
        <v>8.9688877365828361</v>
      </c>
      <c r="G55" s="195">
        <f t="shared" si="1"/>
        <v>-9.8887736582836894E-2</v>
      </c>
      <c r="H55" s="194">
        <f>PPCL_NG!K55+PPCL_Spot!K55+GT_NG!K55+GT_Spot!K55+Bawana_NG!K55+Bawana_RLNG!K55+Bawana_Spot!K55</f>
        <v>0</v>
      </c>
      <c r="I55" s="194">
        <f>PPCL_NG!R55+PPCL_Spot!R55+GT_NG!R55+GT_Spot!R55+Bawana_NG!R55+Bawana_RLNG!R55+Bawana_Spot!R55</f>
        <v>0</v>
      </c>
      <c r="J55" s="195">
        <f t="shared" si="2"/>
        <v>0</v>
      </c>
      <c r="K55" s="194">
        <f>PPCL_NG!L55+PPCL_Spot!L55+GT_NG!L55+GT_Spot!L55+Bawana_NG!L55+Bawana_RLNG!L55+Bawana_Spot!L55</f>
        <v>1.93</v>
      </c>
      <c r="L55" s="194">
        <f>PPCL_NG!S55+PPCL_Spot!S55+GT_NG!S55+GT_Spot!S55+Bawana_NG!S55+Bawana_RLNG!S55+Bawana_Spot!S55</f>
        <v>1.9515167228415866</v>
      </c>
      <c r="M55" s="195">
        <f t="shared" si="3"/>
        <v>-2.1516722841586677E-2</v>
      </c>
      <c r="N55" s="194">
        <f>PPCL_NG!M55+PPCL_Spot!M55+GT_NG!M55+GT_Spot!M55+Bawana_NG!M55+Bawana_RLNG!M55+Bawana_Spot!M55</f>
        <v>11.57</v>
      </c>
      <c r="O55" s="194">
        <f>PPCL_NG!T55+PPCL_Spot!T55+GT_NG!T55+GT_Spot!T55+Bawana_NG!T55+Bawana_RLNG!T55+Bawana_Spot!T55</f>
        <v>11.698988851438942</v>
      </c>
      <c r="P55" s="195">
        <f t="shared" si="4"/>
        <v>-0.12898885143894212</v>
      </c>
      <c r="Q55" s="195">
        <f t="shared" si="5"/>
        <v>-0.4300000000000006</v>
      </c>
    </row>
    <row r="56" spans="1:17">
      <c r="A56" s="34" t="s">
        <v>98</v>
      </c>
      <c r="B56" s="194">
        <f>PPCL_NG!I56+PPCL_Spot!I56+GT_NG!I56+GT_Spot!I56+Bawana_NG!I56+Bawana_RLNG!I56+Bawana_Spot!I56</f>
        <v>16.2</v>
      </c>
      <c r="C56" s="194">
        <f>PPCL_NG!P56+PPCL_Spot!P56+GT_NG!P56+GT_Spot!P56+Bawana_NG!P56+Bawana_RLNG!P56+Bawana_Spot!P56</f>
        <v>16.380606689136634</v>
      </c>
      <c r="D56" s="195">
        <f t="shared" si="0"/>
        <v>-0.18060668913663491</v>
      </c>
      <c r="E56" s="194">
        <f>PPCL_NG!J56+PPCL_Spot!J56+GT_NG!J56+GT_Spot!J56+Bawana_NG!J56+Bawana_RLNG!J56+Bawana_Spot!J56</f>
        <v>8.8699999999999992</v>
      </c>
      <c r="F56" s="194">
        <f>PPCL_NG!Q56+PPCL_Spot!Q56+GT_NG!Q56+GT_Spot!Q56+Bawana_NG!Q56+Bawana_RLNG!Q56+Bawana_Spot!Q56</f>
        <v>8.9688877365828361</v>
      </c>
      <c r="G56" s="195">
        <f t="shared" si="1"/>
        <v>-9.8887736582836894E-2</v>
      </c>
      <c r="H56" s="194">
        <f>PPCL_NG!K56+PPCL_Spot!K56+GT_NG!K56+GT_Spot!K56+Bawana_NG!K56+Bawana_RLNG!K56+Bawana_Spot!K56</f>
        <v>0</v>
      </c>
      <c r="I56" s="194">
        <f>PPCL_NG!R56+PPCL_Spot!R56+GT_NG!R56+GT_Spot!R56+Bawana_NG!R56+Bawana_RLNG!R56+Bawana_Spot!R56</f>
        <v>0</v>
      </c>
      <c r="J56" s="195">
        <f t="shared" si="2"/>
        <v>0</v>
      </c>
      <c r="K56" s="194">
        <f>PPCL_NG!L56+PPCL_Spot!L56+GT_NG!L56+GT_Spot!L56+Bawana_NG!L56+Bawana_RLNG!L56+Bawana_Spot!L56</f>
        <v>1.93</v>
      </c>
      <c r="L56" s="194">
        <f>PPCL_NG!S56+PPCL_Spot!S56+GT_NG!S56+GT_Spot!S56+Bawana_NG!S56+Bawana_RLNG!S56+Bawana_Spot!S56</f>
        <v>1.9515167228415866</v>
      </c>
      <c r="M56" s="195">
        <f t="shared" si="3"/>
        <v>-2.1516722841586677E-2</v>
      </c>
      <c r="N56" s="194">
        <f>PPCL_NG!M56+PPCL_Spot!M56+GT_NG!M56+GT_Spot!M56+Bawana_NG!M56+Bawana_RLNG!M56+Bawana_Spot!M56</f>
        <v>11.57</v>
      </c>
      <c r="O56" s="194">
        <f>PPCL_NG!T56+PPCL_Spot!T56+GT_NG!T56+GT_Spot!T56+Bawana_NG!T56+Bawana_RLNG!T56+Bawana_Spot!T56</f>
        <v>11.698988851438942</v>
      </c>
      <c r="P56" s="195">
        <f t="shared" si="4"/>
        <v>-0.12898885143894212</v>
      </c>
      <c r="Q56" s="195">
        <f t="shared" si="5"/>
        <v>-0.4300000000000006</v>
      </c>
    </row>
    <row r="57" spans="1:17">
      <c r="A57" s="34" t="s">
        <v>99</v>
      </c>
      <c r="B57" s="194">
        <f>PPCL_NG!I57+PPCL_Spot!I57+GT_NG!I57+GT_Spot!I57+Bawana_NG!I57+Bawana_RLNG!I57+Bawana_Spot!I57</f>
        <v>16.2</v>
      </c>
      <c r="C57" s="194">
        <f>PPCL_NG!P57+PPCL_Spot!P57+GT_NG!P57+GT_Spot!P57+Bawana_NG!P57+Bawana_RLNG!P57+Bawana_Spot!P57</f>
        <v>16.380606689136634</v>
      </c>
      <c r="D57" s="195">
        <f t="shared" si="0"/>
        <v>-0.18060668913663491</v>
      </c>
      <c r="E57" s="194">
        <f>PPCL_NG!J57+PPCL_Spot!J57+GT_NG!J57+GT_Spot!J57+Bawana_NG!J57+Bawana_RLNG!J57+Bawana_Spot!J57</f>
        <v>8.8699999999999992</v>
      </c>
      <c r="F57" s="194">
        <f>PPCL_NG!Q57+PPCL_Spot!Q57+GT_NG!Q57+GT_Spot!Q57+Bawana_NG!Q57+Bawana_RLNG!Q57+Bawana_Spot!Q57</f>
        <v>8.9688877365828361</v>
      </c>
      <c r="G57" s="195">
        <f t="shared" si="1"/>
        <v>-9.8887736582836894E-2</v>
      </c>
      <c r="H57" s="194">
        <f>PPCL_NG!K57+PPCL_Spot!K57+GT_NG!K57+GT_Spot!K57+Bawana_NG!K57+Bawana_RLNG!K57+Bawana_Spot!K57</f>
        <v>0</v>
      </c>
      <c r="I57" s="194">
        <f>PPCL_NG!R57+PPCL_Spot!R57+GT_NG!R57+GT_Spot!R57+Bawana_NG!R57+Bawana_RLNG!R57+Bawana_Spot!R57</f>
        <v>0</v>
      </c>
      <c r="J57" s="195">
        <f t="shared" si="2"/>
        <v>0</v>
      </c>
      <c r="K57" s="194">
        <f>PPCL_NG!L57+PPCL_Spot!L57+GT_NG!L57+GT_Spot!L57+Bawana_NG!L57+Bawana_RLNG!L57+Bawana_Spot!L57</f>
        <v>1.93</v>
      </c>
      <c r="L57" s="194">
        <f>PPCL_NG!S57+PPCL_Spot!S57+GT_NG!S57+GT_Spot!S57+Bawana_NG!S57+Bawana_RLNG!S57+Bawana_Spot!S57</f>
        <v>1.9515167228415866</v>
      </c>
      <c r="M57" s="195">
        <f t="shared" si="3"/>
        <v>-2.1516722841586677E-2</v>
      </c>
      <c r="N57" s="194">
        <f>PPCL_NG!M57+PPCL_Spot!M57+GT_NG!M57+GT_Spot!M57+Bawana_NG!M57+Bawana_RLNG!M57+Bawana_Spot!M57</f>
        <v>11.57</v>
      </c>
      <c r="O57" s="194">
        <f>PPCL_NG!T57+PPCL_Spot!T57+GT_NG!T57+GT_Spot!T57+Bawana_NG!T57+Bawana_RLNG!T57+Bawana_Spot!T57</f>
        <v>11.698988851438942</v>
      </c>
      <c r="P57" s="195">
        <f t="shared" si="4"/>
        <v>-0.12898885143894212</v>
      </c>
      <c r="Q57" s="195">
        <f t="shared" si="5"/>
        <v>-0.4300000000000006</v>
      </c>
    </row>
    <row r="58" spans="1:17">
      <c r="A58" s="34" t="s">
        <v>100</v>
      </c>
      <c r="B58" s="194">
        <f>PPCL_NG!I58+PPCL_Spot!I58+GT_NG!I58+GT_Spot!I58+Bawana_NG!I58+Bawana_RLNG!I58+Bawana_Spot!I58</f>
        <v>16.2</v>
      </c>
      <c r="C58" s="194">
        <f>PPCL_NG!P58+PPCL_Spot!P58+GT_NG!P58+GT_Spot!P58+Bawana_NG!P58+Bawana_RLNG!P58+Bawana_Spot!P58</f>
        <v>16.380606689136634</v>
      </c>
      <c r="D58" s="195">
        <f t="shared" si="0"/>
        <v>-0.18060668913663491</v>
      </c>
      <c r="E58" s="194">
        <f>PPCL_NG!J58+PPCL_Spot!J58+GT_NG!J58+GT_Spot!J58+Bawana_NG!J58+Bawana_RLNG!J58+Bawana_Spot!J58</f>
        <v>8.8699999999999992</v>
      </c>
      <c r="F58" s="194">
        <f>PPCL_NG!Q58+PPCL_Spot!Q58+GT_NG!Q58+GT_Spot!Q58+Bawana_NG!Q58+Bawana_RLNG!Q58+Bawana_Spot!Q58</f>
        <v>8.9688877365828361</v>
      </c>
      <c r="G58" s="195">
        <f t="shared" si="1"/>
        <v>-9.8887736582836894E-2</v>
      </c>
      <c r="H58" s="194">
        <f>PPCL_NG!K58+PPCL_Spot!K58+GT_NG!K58+GT_Spot!K58+Bawana_NG!K58+Bawana_RLNG!K58+Bawana_Spot!K58</f>
        <v>0</v>
      </c>
      <c r="I58" s="194">
        <f>PPCL_NG!R58+PPCL_Spot!R58+GT_NG!R58+GT_Spot!R58+Bawana_NG!R58+Bawana_RLNG!R58+Bawana_Spot!R58</f>
        <v>0</v>
      </c>
      <c r="J58" s="195">
        <f t="shared" si="2"/>
        <v>0</v>
      </c>
      <c r="K58" s="194">
        <f>PPCL_NG!L58+PPCL_Spot!L58+GT_NG!L58+GT_Spot!L58+Bawana_NG!L58+Bawana_RLNG!L58+Bawana_Spot!L58</f>
        <v>1.93</v>
      </c>
      <c r="L58" s="194">
        <f>PPCL_NG!S58+PPCL_Spot!S58+GT_NG!S58+GT_Spot!S58+Bawana_NG!S58+Bawana_RLNG!S58+Bawana_Spot!S58</f>
        <v>1.9515167228415866</v>
      </c>
      <c r="M58" s="195">
        <f t="shared" si="3"/>
        <v>-2.1516722841586677E-2</v>
      </c>
      <c r="N58" s="194">
        <f>PPCL_NG!M58+PPCL_Spot!M58+GT_NG!M58+GT_Spot!M58+Bawana_NG!M58+Bawana_RLNG!M58+Bawana_Spot!M58</f>
        <v>11.57</v>
      </c>
      <c r="O58" s="194">
        <f>PPCL_NG!T58+PPCL_Spot!T58+GT_NG!T58+GT_Spot!T58+Bawana_NG!T58+Bawana_RLNG!T58+Bawana_Spot!T58</f>
        <v>11.698988851438942</v>
      </c>
      <c r="P58" s="195">
        <f t="shared" si="4"/>
        <v>-0.12898885143894212</v>
      </c>
      <c r="Q58" s="195">
        <f t="shared" si="5"/>
        <v>-0.4300000000000006</v>
      </c>
    </row>
    <row r="59" spans="1:17">
      <c r="A59" s="34" t="s">
        <v>101</v>
      </c>
      <c r="B59" s="194">
        <f>PPCL_NG!I59+PPCL_Spot!I59+GT_NG!I59+GT_Spot!I59+Bawana_NG!I59+Bawana_RLNG!I59+Bawana_Spot!I59</f>
        <v>16.2</v>
      </c>
      <c r="C59" s="194">
        <f>PPCL_NG!P59+PPCL_Spot!P59+GT_NG!P59+GT_Spot!P59+Bawana_NG!P59+Bawana_RLNG!P59+Bawana_Spot!P59</f>
        <v>16.380606689136634</v>
      </c>
      <c r="D59" s="195">
        <f t="shared" si="0"/>
        <v>-0.18060668913663491</v>
      </c>
      <c r="E59" s="194">
        <f>PPCL_NG!J59+PPCL_Spot!J59+GT_NG!J59+GT_Spot!J59+Bawana_NG!J59+Bawana_RLNG!J59+Bawana_Spot!J59</f>
        <v>8.8699999999999992</v>
      </c>
      <c r="F59" s="194">
        <f>PPCL_NG!Q59+PPCL_Spot!Q59+GT_NG!Q59+GT_Spot!Q59+Bawana_NG!Q59+Bawana_RLNG!Q59+Bawana_Spot!Q59</f>
        <v>8.9688877365828361</v>
      </c>
      <c r="G59" s="195">
        <f t="shared" si="1"/>
        <v>-9.8887736582836894E-2</v>
      </c>
      <c r="H59" s="194">
        <f>PPCL_NG!K59+PPCL_Spot!K59+GT_NG!K59+GT_Spot!K59+Bawana_NG!K59+Bawana_RLNG!K59+Bawana_Spot!K59</f>
        <v>0</v>
      </c>
      <c r="I59" s="194">
        <f>PPCL_NG!R59+PPCL_Spot!R59+GT_NG!R59+GT_Spot!R59+Bawana_NG!R59+Bawana_RLNG!R59+Bawana_Spot!R59</f>
        <v>0</v>
      </c>
      <c r="J59" s="195">
        <f t="shared" si="2"/>
        <v>0</v>
      </c>
      <c r="K59" s="194">
        <f>PPCL_NG!L59+PPCL_Spot!L59+GT_NG!L59+GT_Spot!L59+Bawana_NG!L59+Bawana_RLNG!L59+Bawana_Spot!L59</f>
        <v>1.93</v>
      </c>
      <c r="L59" s="194">
        <f>PPCL_NG!S59+PPCL_Spot!S59+GT_NG!S59+GT_Spot!S59+Bawana_NG!S59+Bawana_RLNG!S59+Bawana_Spot!S59</f>
        <v>1.9515167228415866</v>
      </c>
      <c r="M59" s="195">
        <f t="shared" si="3"/>
        <v>-2.1516722841586677E-2</v>
      </c>
      <c r="N59" s="194">
        <f>PPCL_NG!M59+PPCL_Spot!M59+GT_NG!M59+GT_Spot!M59+Bawana_NG!M59+Bawana_RLNG!M59+Bawana_Spot!M59</f>
        <v>11.57</v>
      </c>
      <c r="O59" s="194">
        <f>PPCL_NG!T59+PPCL_Spot!T59+GT_NG!T59+GT_Spot!T59+Bawana_NG!T59+Bawana_RLNG!T59+Bawana_Spot!T59</f>
        <v>11.698988851438942</v>
      </c>
      <c r="P59" s="195">
        <f t="shared" si="4"/>
        <v>-0.12898885143894212</v>
      </c>
      <c r="Q59" s="195">
        <f t="shared" si="5"/>
        <v>-0.4300000000000006</v>
      </c>
    </row>
    <row r="60" spans="1:17">
      <c r="A60" s="34" t="s">
        <v>102</v>
      </c>
      <c r="B60" s="194">
        <f>PPCL_NG!I60+PPCL_Spot!I60+GT_NG!I60+GT_Spot!I60+Bawana_NG!I60+Bawana_RLNG!I60+Bawana_Spot!I60</f>
        <v>16.2</v>
      </c>
      <c r="C60" s="194">
        <f>PPCL_NG!P60+PPCL_Spot!P60+GT_NG!P60+GT_Spot!P60+Bawana_NG!P60+Bawana_RLNG!P60+Bawana_Spot!P60</f>
        <v>16.380606689136634</v>
      </c>
      <c r="D60" s="195">
        <f t="shared" si="0"/>
        <v>-0.18060668913663491</v>
      </c>
      <c r="E60" s="194">
        <f>PPCL_NG!J60+PPCL_Spot!J60+GT_NG!J60+GT_Spot!J60+Bawana_NG!J60+Bawana_RLNG!J60+Bawana_Spot!J60</f>
        <v>8.8699999999999992</v>
      </c>
      <c r="F60" s="194">
        <f>PPCL_NG!Q60+PPCL_Spot!Q60+GT_NG!Q60+GT_Spot!Q60+Bawana_NG!Q60+Bawana_RLNG!Q60+Bawana_Spot!Q60</f>
        <v>8.9688877365828361</v>
      </c>
      <c r="G60" s="195">
        <f t="shared" si="1"/>
        <v>-9.8887736582836894E-2</v>
      </c>
      <c r="H60" s="194">
        <f>PPCL_NG!K60+PPCL_Spot!K60+GT_NG!K60+GT_Spot!K60+Bawana_NG!K60+Bawana_RLNG!K60+Bawana_Spot!K60</f>
        <v>0</v>
      </c>
      <c r="I60" s="194">
        <f>PPCL_NG!R60+PPCL_Spot!R60+GT_NG!R60+GT_Spot!R60+Bawana_NG!R60+Bawana_RLNG!R60+Bawana_Spot!R60</f>
        <v>0</v>
      </c>
      <c r="J60" s="195">
        <f t="shared" si="2"/>
        <v>0</v>
      </c>
      <c r="K60" s="194">
        <f>PPCL_NG!L60+PPCL_Spot!L60+GT_NG!L60+GT_Spot!L60+Bawana_NG!L60+Bawana_RLNG!L60+Bawana_Spot!L60</f>
        <v>1.93</v>
      </c>
      <c r="L60" s="194">
        <f>PPCL_NG!S60+PPCL_Spot!S60+GT_NG!S60+GT_Spot!S60+Bawana_NG!S60+Bawana_RLNG!S60+Bawana_Spot!S60</f>
        <v>1.9515167228415866</v>
      </c>
      <c r="M60" s="195">
        <f t="shared" si="3"/>
        <v>-2.1516722841586677E-2</v>
      </c>
      <c r="N60" s="194">
        <f>PPCL_NG!M60+PPCL_Spot!M60+GT_NG!M60+GT_Spot!M60+Bawana_NG!M60+Bawana_RLNG!M60+Bawana_Spot!M60</f>
        <v>11.57</v>
      </c>
      <c r="O60" s="194">
        <f>PPCL_NG!T60+PPCL_Spot!T60+GT_NG!T60+GT_Spot!T60+Bawana_NG!T60+Bawana_RLNG!T60+Bawana_Spot!T60</f>
        <v>11.698988851438942</v>
      </c>
      <c r="P60" s="195">
        <f t="shared" si="4"/>
        <v>-0.12898885143894212</v>
      </c>
      <c r="Q60" s="195">
        <f t="shared" si="5"/>
        <v>-0.4300000000000006</v>
      </c>
    </row>
    <row r="61" spans="1:17">
      <c r="A61" s="34" t="s">
        <v>103</v>
      </c>
      <c r="B61" s="194">
        <f>PPCL_NG!I61+PPCL_Spot!I61+GT_NG!I61+GT_Spot!I61+Bawana_NG!I61+Bawana_RLNG!I61+Bawana_Spot!I61</f>
        <v>16.61</v>
      </c>
      <c r="C61" s="194">
        <f>PPCL_NG!P61+PPCL_Spot!P61+GT_NG!P61+GT_Spot!P61+Bawana_NG!P61+Bawana_RLNG!P61+Bawana_Spot!P61</f>
        <v>16.794742163801818</v>
      </c>
      <c r="D61" s="195">
        <f t="shared" si="0"/>
        <v>-0.18474216380181829</v>
      </c>
      <c r="E61" s="194">
        <f>PPCL_NG!J61+PPCL_Spot!J61+GT_NG!J61+GT_Spot!J61+Bawana_NG!J61+Bawana_RLNG!J61+Bawana_Spot!J61</f>
        <v>9.1</v>
      </c>
      <c r="F61" s="194">
        <f>PPCL_NG!Q61+PPCL_Spot!Q61+GT_NG!Q61+GT_Spot!Q61+Bawana_NG!Q61+Bawana_RLNG!Q61+Bawana_Spot!Q61</f>
        <v>9.2012133468149635</v>
      </c>
      <c r="G61" s="195">
        <f t="shared" si="1"/>
        <v>-0.10121334681496386</v>
      </c>
      <c r="H61" s="194">
        <f>PPCL_NG!K61+PPCL_Spot!K61+GT_NG!K61+GT_Spot!K61+Bawana_NG!K61+Bawana_RLNG!K61+Bawana_Spot!K61</f>
        <v>0</v>
      </c>
      <c r="I61" s="194">
        <f>PPCL_NG!R61+PPCL_Spot!R61+GT_NG!R61+GT_Spot!R61+Bawana_NG!R61+Bawana_RLNG!R61+Bawana_Spot!R61</f>
        <v>0</v>
      </c>
      <c r="J61" s="195">
        <f t="shared" si="2"/>
        <v>0</v>
      </c>
      <c r="K61" s="194">
        <f>PPCL_NG!L61+PPCL_Spot!L61+GT_NG!L61+GT_Spot!L61+Bawana_NG!L61+Bawana_RLNG!L61+Bawana_Spot!L61</f>
        <v>1.98</v>
      </c>
      <c r="L61" s="194">
        <f>PPCL_NG!S61+PPCL_Spot!S61+GT_NG!S61+GT_Spot!S61+Bawana_NG!S61+Bawana_RLNG!S61+Bawana_Spot!S61</f>
        <v>2.0020222446916076</v>
      </c>
      <c r="M61" s="195">
        <f t="shared" si="3"/>
        <v>-2.2022244691607629E-2</v>
      </c>
      <c r="N61" s="194">
        <f>PPCL_NG!M61+PPCL_Spot!M61+GT_NG!M61+GT_Spot!M61+Bawana_NG!M61+Bawana_RLNG!M61+Bawana_Spot!M61</f>
        <v>11.87</v>
      </c>
      <c r="O61" s="194">
        <f>PPCL_NG!T61+PPCL_Spot!T61+GT_NG!T61+GT_Spot!T61+Bawana_NG!T61+Bawana_RLNG!T61+Bawana_Spot!T61</f>
        <v>12.002022244691606</v>
      </c>
      <c r="P61" s="195">
        <f t="shared" si="4"/>
        <v>-0.13202224469160662</v>
      </c>
      <c r="Q61" s="195">
        <f t="shared" si="5"/>
        <v>-0.43999999999999639</v>
      </c>
    </row>
    <row r="62" spans="1:17">
      <c r="A62" s="34" t="s">
        <v>104</v>
      </c>
      <c r="B62" s="194">
        <f>PPCL_NG!I62+PPCL_Spot!I62+GT_NG!I62+GT_Spot!I62+Bawana_NG!I62+Bawana_RLNG!I62+Bawana_Spot!I62</f>
        <v>16.61</v>
      </c>
      <c r="C62" s="194">
        <f>PPCL_NG!P62+PPCL_Spot!P62+GT_NG!P62+GT_Spot!P62+Bawana_NG!P62+Bawana_RLNG!P62+Bawana_Spot!P62</f>
        <v>16.794742163801818</v>
      </c>
      <c r="D62" s="195">
        <f t="shared" si="0"/>
        <v>-0.18474216380181829</v>
      </c>
      <c r="E62" s="194">
        <f>PPCL_NG!J62+PPCL_Spot!J62+GT_NG!J62+GT_Spot!J62+Bawana_NG!J62+Bawana_RLNG!J62+Bawana_Spot!J62</f>
        <v>9.1</v>
      </c>
      <c r="F62" s="194">
        <f>PPCL_NG!Q62+PPCL_Spot!Q62+GT_NG!Q62+GT_Spot!Q62+Bawana_NG!Q62+Bawana_RLNG!Q62+Bawana_Spot!Q62</f>
        <v>9.2012133468149635</v>
      </c>
      <c r="G62" s="195">
        <f t="shared" si="1"/>
        <v>-0.10121334681496386</v>
      </c>
      <c r="H62" s="194">
        <f>PPCL_NG!K62+PPCL_Spot!K62+GT_NG!K62+GT_Spot!K62+Bawana_NG!K62+Bawana_RLNG!K62+Bawana_Spot!K62</f>
        <v>0</v>
      </c>
      <c r="I62" s="194">
        <f>PPCL_NG!R62+PPCL_Spot!R62+GT_NG!R62+GT_Spot!R62+Bawana_NG!R62+Bawana_RLNG!R62+Bawana_Spot!R62</f>
        <v>0</v>
      </c>
      <c r="J62" s="195">
        <f t="shared" si="2"/>
        <v>0</v>
      </c>
      <c r="K62" s="194">
        <f>PPCL_NG!L62+PPCL_Spot!L62+GT_NG!L62+GT_Spot!L62+Bawana_NG!L62+Bawana_RLNG!L62+Bawana_Spot!L62</f>
        <v>1.98</v>
      </c>
      <c r="L62" s="194">
        <f>PPCL_NG!S62+PPCL_Spot!S62+GT_NG!S62+GT_Spot!S62+Bawana_NG!S62+Bawana_RLNG!S62+Bawana_Spot!S62</f>
        <v>2.0020222446916076</v>
      </c>
      <c r="M62" s="195">
        <f t="shared" si="3"/>
        <v>-2.2022244691607629E-2</v>
      </c>
      <c r="N62" s="194">
        <f>PPCL_NG!M62+PPCL_Spot!M62+GT_NG!M62+GT_Spot!M62+Bawana_NG!M62+Bawana_RLNG!M62+Bawana_Spot!M62</f>
        <v>11.87</v>
      </c>
      <c r="O62" s="194">
        <f>PPCL_NG!T62+PPCL_Spot!T62+GT_NG!T62+GT_Spot!T62+Bawana_NG!T62+Bawana_RLNG!T62+Bawana_Spot!T62</f>
        <v>12.002022244691606</v>
      </c>
      <c r="P62" s="195">
        <f t="shared" si="4"/>
        <v>-0.13202224469160662</v>
      </c>
      <c r="Q62" s="195">
        <f t="shared" si="5"/>
        <v>-0.43999999999999639</v>
      </c>
    </row>
    <row r="63" spans="1:17">
      <c r="A63" s="34" t="s">
        <v>105</v>
      </c>
      <c r="B63" s="194">
        <f>PPCL_NG!I63+PPCL_Spot!I63+GT_NG!I63+GT_Spot!I63+Bawana_NG!I63+Bawana_RLNG!I63+Bawana_Spot!I63</f>
        <v>16.61</v>
      </c>
      <c r="C63" s="194">
        <f>PPCL_NG!P63+PPCL_Spot!P63+GT_NG!P63+GT_Spot!P63+Bawana_NG!P63+Bawana_RLNG!P63+Bawana_Spot!P63</f>
        <v>16.794742163801818</v>
      </c>
      <c r="D63" s="195">
        <f t="shared" si="0"/>
        <v>-0.18474216380181829</v>
      </c>
      <c r="E63" s="194">
        <f>PPCL_NG!J63+PPCL_Spot!J63+GT_NG!J63+GT_Spot!J63+Bawana_NG!J63+Bawana_RLNG!J63+Bawana_Spot!J63</f>
        <v>9.1</v>
      </c>
      <c r="F63" s="194">
        <f>PPCL_NG!Q63+PPCL_Spot!Q63+GT_NG!Q63+GT_Spot!Q63+Bawana_NG!Q63+Bawana_RLNG!Q63+Bawana_Spot!Q63</f>
        <v>9.2012133468149635</v>
      </c>
      <c r="G63" s="195">
        <f t="shared" si="1"/>
        <v>-0.10121334681496386</v>
      </c>
      <c r="H63" s="194">
        <f>PPCL_NG!K63+PPCL_Spot!K63+GT_NG!K63+GT_Spot!K63+Bawana_NG!K63+Bawana_RLNG!K63+Bawana_Spot!K63</f>
        <v>0</v>
      </c>
      <c r="I63" s="194">
        <f>PPCL_NG!R63+PPCL_Spot!R63+GT_NG!R63+GT_Spot!R63+Bawana_NG!R63+Bawana_RLNG!R63+Bawana_Spot!R63</f>
        <v>0</v>
      </c>
      <c r="J63" s="195">
        <f t="shared" si="2"/>
        <v>0</v>
      </c>
      <c r="K63" s="194">
        <f>PPCL_NG!L63+PPCL_Spot!L63+GT_NG!L63+GT_Spot!L63+Bawana_NG!L63+Bawana_RLNG!L63+Bawana_Spot!L63</f>
        <v>1.98</v>
      </c>
      <c r="L63" s="194">
        <f>PPCL_NG!S63+PPCL_Spot!S63+GT_NG!S63+GT_Spot!S63+Bawana_NG!S63+Bawana_RLNG!S63+Bawana_Spot!S63</f>
        <v>2.0020222446916076</v>
      </c>
      <c r="M63" s="195">
        <f t="shared" si="3"/>
        <v>-2.2022244691607629E-2</v>
      </c>
      <c r="N63" s="194">
        <f>PPCL_NG!M63+PPCL_Spot!M63+GT_NG!M63+GT_Spot!M63+Bawana_NG!M63+Bawana_RLNG!M63+Bawana_Spot!M63</f>
        <v>11.87</v>
      </c>
      <c r="O63" s="194">
        <f>PPCL_NG!T63+PPCL_Spot!T63+GT_NG!T63+GT_Spot!T63+Bawana_NG!T63+Bawana_RLNG!T63+Bawana_Spot!T63</f>
        <v>12.002022244691606</v>
      </c>
      <c r="P63" s="195">
        <f t="shared" si="4"/>
        <v>-0.13202224469160662</v>
      </c>
      <c r="Q63" s="195">
        <f t="shared" si="5"/>
        <v>-0.43999999999999639</v>
      </c>
    </row>
    <row r="64" spans="1:17">
      <c r="A64" s="34" t="s">
        <v>106</v>
      </c>
      <c r="B64" s="194">
        <f>PPCL_NG!I64+PPCL_Spot!I64+GT_NG!I64+GT_Spot!I64+Bawana_NG!I64+Bawana_RLNG!I64+Bawana_Spot!I64</f>
        <v>16.61</v>
      </c>
      <c r="C64" s="194">
        <f>PPCL_NG!P64+PPCL_Spot!P64+GT_NG!P64+GT_Spot!P64+Bawana_NG!P64+Bawana_RLNG!P64+Bawana_Spot!P64</f>
        <v>16.794742163801818</v>
      </c>
      <c r="D64" s="195">
        <f t="shared" si="0"/>
        <v>-0.18474216380181829</v>
      </c>
      <c r="E64" s="194">
        <f>PPCL_NG!J64+PPCL_Spot!J64+GT_NG!J64+GT_Spot!J64+Bawana_NG!J64+Bawana_RLNG!J64+Bawana_Spot!J64</f>
        <v>9.1</v>
      </c>
      <c r="F64" s="194">
        <f>PPCL_NG!Q64+PPCL_Spot!Q64+GT_NG!Q64+GT_Spot!Q64+Bawana_NG!Q64+Bawana_RLNG!Q64+Bawana_Spot!Q64</f>
        <v>9.2012133468149635</v>
      </c>
      <c r="G64" s="195">
        <f t="shared" si="1"/>
        <v>-0.10121334681496386</v>
      </c>
      <c r="H64" s="194">
        <f>PPCL_NG!K64+PPCL_Spot!K64+GT_NG!K64+GT_Spot!K64+Bawana_NG!K64+Bawana_RLNG!K64+Bawana_Spot!K64</f>
        <v>0</v>
      </c>
      <c r="I64" s="194">
        <f>PPCL_NG!R64+PPCL_Spot!R64+GT_NG!R64+GT_Spot!R64+Bawana_NG!R64+Bawana_RLNG!R64+Bawana_Spot!R64</f>
        <v>0</v>
      </c>
      <c r="J64" s="195">
        <f t="shared" si="2"/>
        <v>0</v>
      </c>
      <c r="K64" s="194">
        <f>PPCL_NG!L64+PPCL_Spot!L64+GT_NG!L64+GT_Spot!L64+Bawana_NG!L64+Bawana_RLNG!L64+Bawana_Spot!L64</f>
        <v>1.98</v>
      </c>
      <c r="L64" s="194">
        <f>PPCL_NG!S64+PPCL_Spot!S64+GT_NG!S64+GT_Spot!S64+Bawana_NG!S64+Bawana_RLNG!S64+Bawana_Spot!S64</f>
        <v>2.0020222446916076</v>
      </c>
      <c r="M64" s="195">
        <f t="shared" si="3"/>
        <v>-2.2022244691607629E-2</v>
      </c>
      <c r="N64" s="194">
        <f>PPCL_NG!M64+PPCL_Spot!M64+GT_NG!M64+GT_Spot!M64+Bawana_NG!M64+Bawana_RLNG!M64+Bawana_Spot!M64</f>
        <v>11.87</v>
      </c>
      <c r="O64" s="194">
        <f>PPCL_NG!T64+PPCL_Spot!T64+GT_NG!T64+GT_Spot!T64+Bawana_NG!T64+Bawana_RLNG!T64+Bawana_Spot!T64</f>
        <v>12.002022244691606</v>
      </c>
      <c r="P64" s="195">
        <f t="shared" si="4"/>
        <v>-0.13202224469160662</v>
      </c>
      <c r="Q64" s="195">
        <f t="shared" si="5"/>
        <v>-0.43999999999999639</v>
      </c>
    </row>
    <row r="65" spans="1:17">
      <c r="A65" s="34" t="s">
        <v>107</v>
      </c>
      <c r="B65" s="194">
        <f>PPCL_NG!I65+PPCL_Spot!I65+GT_NG!I65+GT_Spot!I65+Bawana_NG!I65+Bawana_RLNG!I65+Bawana_Spot!I65</f>
        <v>16.61</v>
      </c>
      <c r="C65" s="194">
        <f>PPCL_NG!P65+PPCL_Spot!P65+GT_NG!P65+GT_Spot!P65+Bawana_NG!P65+Bawana_RLNG!P65+Bawana_Spot!P65</f>
        <v>16.794742163801818</v>
      </c>
      <c r="D65" s="195">
        <f t="shared" si="0"/>
        <v>-0.18474216380181829</v>
      </c>
      <c r="E65" s="194">
        <f>PPCL_NG!J65+PPCL_Spot!J65+GT_NG!J65+GT_Spot!J65+Bawana_NG!J65+Bawana_RLNG!J65+Bawana_Spot!J65</f>
        <v>9.1</v>
      </c>
      <c r="F65" s="194">
        <f>PPCL_NG!Q65+PPCL_Spot!Q65+GT_NG!Q65+GT_Spot!Q65+Bawana_NG!Q65+Bawana_RLNG!Q65+Bawana_Spot!Q65</f>
        <v>9.2012133468149635</v>
      </c>
      <c r="G65" s="195">
        <f t="shared" si="1"/>
        <v>-0.10121334681496386</v>
      </c>
      <c r="H65" s="194">
        <f>PPCL_NG!K65+PPCL_Spot!K65+GT_NG!K65+GT_Spot!K65+Bawana_NG!K65+Bawana_RLNG!K65+Bawana_Spot!K65</f>
        <v>0</v>
      </c>
      <c r="I65" s="194">
        <f>PPCL_NG!R65+PPCL_Spot!R65+GT_NG!R65+GT_Spot!R65+Bawana_NG!R65+Bawana_RLNG!R65+Bawana_Spot!R65</f>
        <v>0</v>
      </c>
      <c r="J65" s="195">
        <f t="shared" si="2"/>
        <v>0</v>
      </c>
      <c r="K65" s="194">
        <f>PPCL_NG!L65+PPCL_Spot!L65+GT_NG!L65+GT_Spot!L65+Bawana_NG!L65+Bawana_RLNG!L65+Bawana_Spot!L65</f>
        <v>1.98</v>
      </c>
      <c r="L65" s="194">
        <f>PPCL_NG!S65+PPCL_Spot!S65+GT_NG!S65+GT_Spot!S65+Bawana_NG!S65+Bawana_RLNG!S65+Bawana_Spot!S65</f>
        <v>2.0020222446916076</v>
      </c>
      <c r="M65" s="195">
        <f t="shared" si="3"/>
        <v>-2.2022244691607629E-2</v>
      </c>
      <c r="N65" s="194">
        <f>PPCL_NG!M65+PPCL_Spot!M65+GT_NG!M65+GT_Spot!M65+Bawana_NG!M65+Bawana_RLNG!M65+Bawana_Spot!M65</f>
        <v>11.87</v>
      </c>
      <c r="O65" s="194">
        <f>PPCL_NG!T65+PPCL_Spot!T65+GT_NG!T65+GT_Spot!T65+Bawana_NG!T65+Bawana_RLNG!T65+Bawana_Spot!T65</f>
        <v>12.002022244691606</v>
      </c>
      <c r="P65" s="195">
        <f t="shared" si="4"/>
        <v>-0.13202224469160662</v>
      </c>
      <c r="Q65" s="195">
        <f t="shared" si="5"/>
        <v>-0.43999999999999639</v>
      </c>
    </row>
    <row r="66" spans="1:17">
      <c r="A66" s="34" t="s">
        <v>108</v>
      </c>
      <c r="B66" s="194">
        <f>PPCL_NG!I66+PPCL_Spot!I66+GT_NG!I66+GT_Spot!I66+Bawana_NG!I66+Bawana_RLNG!I66+Bawana_Spot!I66</f>
        <v>16.61</v>
      </c>
      <c r="C66" s="194">
        <f>PPCL_NG!P66+PPCL_Spot!P66+GT_NG!P66+GT_Spot!P66+Bawana_NG!P66+Bawana_RLNG!P66+Bawana_Spot!P66</f>
        <v>16.794742163801818</v>
      </c>
      <c r="D66" s="195">
        <f t="shared" si="0"/>
        <v>-0.18474216380181829</v>
      </c>
      <c r="E66" s="194">
        <f>PPCL_NG!J66+PPCL_Spot!J66+GT_NG!J66+GT_Spot!J66+Bawana_NG!J66+Bawana_RLNG!J66+Bawana_Spot!J66</f>
        <v>9.1</v>
      </c>
      <c r="F66" s="194">
        <f>PPCL_NG!Q66+PPCL_Spot!Q66+GT_NG!Q66+GT_Spot!Q66+Bawana_NG!Q66+Bawana_RLNG!Q66+Bawana_Spot!Q66</f>
        <v>9.2012133468149635</v>
      </c>
      <c r="G66" s="195">
        <f t="shared" si="1"/>
        <v>-0.10121334681496386</v>
      </c>
      <c r="H66" s="194">
        <f>PPCL_NG!K66+PPCL_Spot!K66+GT_NG!K66+GT_Spot!K66+Bawana_NG!K66+Bawana_RLNG!K66+Bawana_Spot!K66</f>
        <v>0</v>
      </c>
      <c r="I66" s="194">
        <f>PPCL_NG!R66+PPCL_Spot!R66+GT_NG!R66+GT_Spot!R66+Bawana_NG!R66+Bawana_RLNG!R66+Bawana_Spot!R66</f>
        <v>0</v>
      </c>
      <c r="J66" s="195">
        <f t="shared" si="2"/>
        <v>0</v>
      </c>
      <c r="K66" s="194">
        <f>PPCL_NG!L66+PPCL_Spot!L66+GT_NG!L66+GT_Spot!L66+Bawana_NG!L66+Bawana_RLNG!L66+Bawana_Spot!L66</f>
        <v>1.98</v>
      </c>
      <c r="L66" s="194">
        <f>PPCL_NG!S66+PPCL_Spot!S66+GT_NG!S66+GT_Spot!S66+Bawana_NG!S66+Bawana_RLNG!S66+Bawana_Spot!S66</f>
        <v>2.0020222446916076</v>
      </c>
      <c r="M66" s="195">
        <f t="shared" si="3"/>
        <v>-2.2022244691607629E-2</v>
      </c>
      <c r="N66" s="194">
        <f>PPCL_NG!M66+PPCL_Spot!M66+GT_NG!M66+GT_Spot!M66+Bawana_NG!M66+Bawana_RLNG!M66+Bawana_Spot!M66</f>
        <v>11.87</v>
      </c>
      <c r="O66" s="194">
        <f>PPCL_NG!T66+PPCL_Spot!T66+GT_NG!T66+GT_Spot!T66+Bawana_NG!T66+Bawana_RLNG!T66+Bawana_Spot!T66</f>
        <v>12.002022244691606</v>
      </c>
      <c r="P66" s="195">
        <f t="shared" si="4"/>
        <v>-0.13202224469160662</v>
      </c>
      <c r="Q66" s="195">
        <f t="shared" si="5"/>
        <v>-0.43999999999999639</v>
      </c>
    </row>
    <row r="67" spans="1:17">
      <c r="A67" s="34" t="s">
        <v>109</v>
      </c>
      <c r="B67" s="194">
        <f>PPCL_NG!I67+PPCL_Spot!I67+GT_NG!I67+GT_Spot!I67+Bawana_NG!I67+Bawana_RLNG!I67+Bawana_Spot!I67</f>
        <v>16.61</v>
      </c>
      <c r="C67" s="194">
        <f>PPCL_NG!P67+PPCL_Spot!P67+GT_NG!P67+GT_Spot!P67+Bawana_NG!P67+Bawana_RLNG!P67+Bawana_Spot!P67</f>
        <v>16.794742163801818</v>
      </c>
      <c r="D67" s="195">
        <f t="shared" ref="D67:D99" si="6">B67-C67</f>
        <v>-0.18474216380181829</v>
      </c>
      <c r="E67" s="194">
        <f>PPCL_NG!J67+PPCL_Spot!J67+GT_NG!J67+GT_Spot!J67+Bawana_NG!J67+Bawana_RLNG!J67+Bawana_Spot!J67</f>
        <v>9.1</v>
      </c>
      <c r="F67" s="194">
        <f>PPCL_NG!Q67+PPCL_Spot!Q67+GT_NG!Q67+GT_Spot!Q67+Bawana_NG!Q67+Bawana_RLNG!Q67+Bawana_Spot!Q67</f>
        <v>9.2012133468149635</v>
      </c>
      <c r="G67" s="195">
        <f t="shared" ref="G67:G99" si="7">E67-F67</f>
        <v>-0.10121334681496386</v>
      </c>
      <c r="H67" s="194">
        <f>PPCL_NG!K67+PPCL_Spot!K67+GT_NG!K67+GT_Spot!K67+Bawana_NG!K67+Bawana_RLNG!K67+Bawana_Spot!K67</f>
        <v>0</v>
      </c>
      <c r="I67" s="194">
        <f>PPCL_NG!R67+PPCL_Spot!R67+GT_NG!R67+GT_Spot!R67+Bawana_NG!R67+Bawana_RLNG!R67+Bawana_Spot!R67</f>
        <v>0</v>
      </c>
      <c r="J67" s="195">
        <f t="shared" ref="J67:J99" si="8">H67-I67</f>
        <v>0</v>
      </c>
      <c r="K67" s="194">
        <f>PPCL_NG!L67+PPCL_Spot!L67+GT_NG!L67+GT_Spot!L67+Bawana_NG!L67+Bawana_RLNG!L67+Bawana_Spot!L67</f>
        <v>1.98</v>
      </c>
      <c r="L67" s="194">
        <f>PPCL_NG!S67+PPCL_Spot!S67+GT_NG!S67+GT_Spot!S67+Bawana_NG!S67+Bawana_RLNG!S67+Bawana_Spot!S67</f>
        <v>2.0020222446916076</v>
      </c>
      <c r="M67" s="195">
        <f t="shared" ref="M67:M99" si="9">K67-L67</f>
        <v>-2.2022244691607629E-2</v>
      </c>
      <c r="N67" s="194">
        <f>PPCL_NG!M67+PPCL_Spot!M67+GT_NG!M67+GT_Spot!M67+Bawana_NG!M67+Bawana_RLNG!M67+Bawana_Spot!M67</f>
        <v>11.87</v>
      </c>
      <c r="O67" s="194">
        <f>PPCL_NG!T67+PPCL_Spot!T67+GT_NG!T67+GT_Spot!T67+Bawana_NG!T67+Bawana_RLNG!T67+Bawana_Spot!T67</f>
        <v>12.002022244691606</v>
      </c>
      <c r="P67" s="195">
        <f t="shared" ref="P67:P99" si="10">N67-O67</f>
        <v>-0.13202224469160662</v>
      </c>
      <c r="Q67" s="195">
        <f t="shared" si="5"/>
        <v>-0.43999999999999639</v>
      </c>
    </row>
    <row r="68" spans="1:17">
      <c r="A68" s="34" t="s">
        <v>110</v>
      </c>
      <c r="B68" s="194">
        <f>PPCL_NG!I68+PPCL_Spot!I68+GT_NG!I68+GT_Spot!I68+Bawana_NG!I68+Bawana_RLNG!I68+Bawana_Spot!I68</f>
        <v>16.61</v>
      </c>
      <c r="C68" s="194">
        <f>PPCL_NG!P68+PPCL_Spot!P68+GT_NG!P68+GT_Spot!P68+Bawana_NG!P68+Bawana_RLNG!P68+Bawana_Spot!P68</f>
        <v>16.794742163801818</v>
      </c>
      <c r="D68" s="195">
        <f t="shared" si="6"/>
        <v>-0.18474216380181829</v>
      </c>
      <c r="E68" s="194">
        <f>PPCL_NG!J68+PPCL_Spot!J68+GT_NG!J68+GT_Spot!J68+Bawana_NG!J68+Bawana_RLNG!J68+Bawana_Spot!J68</f>
        <v>9.1</v>
      </c>
      <c r="F68" s="194">
        <f>PPCL_NG!Q68+PPCL_Spot!Q68+GT_NG!Q68+GT_Spot!Q68+Bawana_NG!Q68+Bawana_RLNG!Q68+Bawana_Spot!Q68</f>
        <v>9.2012133468149635</v>
      </c>
      <c r="G68" s="195">
        <f t="shared" si="7"/>
        <v>-0.10121334681496386</v>
      </c>
      <c r="H68" s="194">
        <f>PPCL_NG!K68+PPCL_Spot!K68+GT_NG!K68+GT_Spot!K68+Bawana_NG!K68+Bawana_RLNG!K68+Bawana_Spot!K68</f>
        <v>0</v>
      </c>
      <c r="I68" s="194">
        <f>PPCL_NG!R68+PPCL_Spot!R68+GT_NG!R68+GT_Spot!R68+Bawana_NG!R68+Bawana_RLNG!R68+Bawana_Spot!R68</f>
        <v>0</v>
      </c>
      <c r="J68" s="195">
        <f t="shared" si="8"/>
        <v>0</v>
      </c>
      <c r="K68" s="194">
        <f>PPCL_NG!L68+PPCL_Spot!L68+GT_NG!L68+GT_Spot!L68+Bawana_NG!L68+Bawana_RLNG!L68+Bawana_Spot!L68</f>
        <v>1.98</v>
      </c>
      <c r="L68" s="194">
        <f>PPCL_NG!S68+PPCL_Spot!S68+GT_NG!S68+GT_Spot!S68+Bawana_NG!S68+Bawana_RLNG!S68+Bawana_Spot!S68</f>
        <v>2.0020222446916076</v>
      </c>
      <c r="M68" s="195">
        <f t="shared" si="9"/>
        <v>-2.2022244691607629E-2</v>
      </c>
      <c r="N68" s="194">
        <f>PPCL_NG!M68+PPCL_Spot!M68+GT_NG!M68+GT_Spot!M68+Bawana_NG!M68+Bawana_RLNG!M68+Bawana_Spot!M68</f>
        <v>11.87</v>
      </c>
      <c r="O68" s="194">
        <f>PPCL_NG!T68+PPCL_Spot!T68+GT_NG!T68+GT_Spot!T68+Bawana_NG!T68+Bawana_RLNG!T68+Bawana_Spot!T68</f>
        <v>12.002022244691606</v>
      </c>
      <c r="P68" s="195">
        <f t="shared" si="10"/>
        <v>-0.13202224469160662</v>
      </c>
      <c r="Q68" s="195">
        <f t="shared" ref="Q68:Q99" si="11">D68+G68+J68+M68+P68</f>
        <v>-0.43999999999999639</v>
      </c>
    </row>
    <row r="69" spans="1:17">
      <c r="A69" s="34" t="s">
        <v>111</v>
      </c>
      <c r="B69" s="194">
        <f>PPCL_NG!I69+PPCL_Spot!I69+GT_NG!I69+GT_Spot!I69+Bawana_NG!I69+Bawana_RLNG!I69+Bawana_Spot!I69</f>
        <v>16.61</v>
      </c>
      <c r="C69" s="194">
        <f>PPCL_NG!P69+PPCL_Spot!P69+GT_NG!P69+GT_Spot!P69+Bawana_NG!P69+Bawana_RLNG!P69+Bawana_Spot!P69</f>
        <v>16.794742163801818</v>
      </c>
      <c r="D69" s="195">
        <f t="shared" si="6"/>
        <v>-0.18474216380181829</v>
      </c>
      <c r="E69" s="194">
        <f>PPCL_NG!J69+PPCL_Spot!J69+GT_NG!J69+GT_Spot!J69+Bawana_NG!J69+Bawana_RLNG!J69+Bawana_Spot!J69</f>
        <v>9.1</v>
      </c>
      <c r="F69" s="194">
        <f>PPCL_NG!Q69+PPCL_Spot!Q69+GT_NG!Q69+GT_Spot!Q69+Bawana_NG!Q69+Bawana_RLNG!Q69+Bawana_Spot!Q69</f>
        <v>9.2012133468149635</v>
      </c>
      <c r="G69" s="195">
        <f t="shared" si="7"/>
        <v>-0.10121334681496386</v>
      </c>
      <c r="H69" s="194">
        <f>PPCL_NG!K69+PPCL_Spot!K69+GT_NG!K69+GT_Spot!K69+Bawana_NG!K69+Bawana_RLNG!K69+Bawana_Spot!K69</f>
        <v>0</v>
      </c>
      <c r="I69" s="194">
        <f>PPCL_NG!R69+PPCL_Spot!R69+GT_NG!R69+GT_Spot!R69+Bawana_NG!R69+Bawana_RLNG!R69+Bawana_Spot!R69</f>
        <v>0</v>
      </c>
      <c r="J69" s="195">
        <f t="shared" si="8"/>
        <v>0</v>
      </c>
      <c r="K69" s="194">
        <f>PPCL_NG!L69+PPCL_Spot!L69+GT_NG!L69+GT_Spot!L69+Bawana_NG!L69+Bawana_RLNG!L69+Bawana_Spot!L69</f>
        <v>1.98</v>
      </c>
      <c r="L69" s="194">
        <f>PPCL_NG!S69+PPCL_Spot!S69+GT_NG!S69+GT_Spot!S69+Bawana_NG!S69+Bawana_RLNG!S69+Bawana_Spot!S69</f>
        <v>2.0020222446916076</v>
      </c>
      <c r="M69" s="195">
        <f t="shared" si="9"/>
        <v>-2.2022244691607629E-2</v>
      </c>
      <c r="N69" s="194">
        <f>PPCL_NG!M69+PPCL_Spot!M69+GT_NG!M69+GT_Spot!M69+Bawana_NG!M69+Bawana_RLNG!M69+Bawana_Spot!M69</f>
        <v>11.87</v>
      </c>
      <c r="O69" s="194">
        <f>PPCL_NG!T69+PPCL_Spot!T69+GT_NG!T69+GT_Spot!T69+Bawana_NG!T69+Bawana_RLNG!T69+Bawana_Spot!T69</f>
        <v>12.002022244691606</v>
      </c>
      <c r="P69" s="195">
        <f t="shared" si="10"/>
        <v>-0.13202224469160662</v>
      </c>
      <c r="Q69" s="195">
        <f t="shared" si="11"/>
        <v>-0.43999999999999639</v>
      </c>
    </row>
    <row r="70" spans="1:17">
      <c r="A70" s="34" t="s">
        <v>112</v>
      </c>
      <c r="B70" s="194">
        <f>PPCL_NG!I70+PPCL_Spot!I70+GT_NG!I70+GT_Spot!I70+Bawana_NG!I70+Bawana_RLNG!I70+Bawana_Spot!I70</f>
        <v>16.61</v>
      </c>
      <c r="C70" s="194">
        <f>PPCL_NG!P70+PPCL_Spot!P70+GT_NG!P70+GT_Spot!P70+Bawana_NG!P70+Bawana_RLNG!P70+Bawana_Spot!P70</f>
        <v>16.794742163801818</v>
      </c>
      <c r="D70" s="195">
        <f t="shared" si="6"/>
        <v>-0.18474216380181829</v>
      </c>
      <c r="E70" s="194">
        <f>PPCL_NG!J70+PPCL_Spot!J70+GT_NG!J70+GT_Spot!J70+Bawana_NG!J70+Bawana_RLNG!J70+Bawana_Spot!J70</f>
        <v>9.1</v>
      </c>
      <c r="F70" s="194">
        <f>PPCL_NG!Q70+PPCL_Spot!Q70+GT_NG!Q70+GT_Spot!Q70+Bawana_NG!Q70+Bawana_RLNG!Q70+Bawana_Spot!Q70</f>
        <v>9.2012133468149635</v>
      </c>
      <c r="G70" s="195">
        <f t="shared" si="7"/>
        <v>-0.10121334681496386</v>
      </c>
      <c r="H70" s="194">
        <f>PPCL_NG!K70+PPCL_Spot!K70+GT_NG!K70+GT_Spot!K70+Bawana_NG!K70+Bawana_RLNG!K70+Bawana_Spot!K70</f>
        <v>0</v>
      </c>
      <c r="I70" s="194">
        <f>PPCL_NG!R70+PPCL_Spot!R70+GT_NG!R70+GT_Spot!R70+Bawana_NG!R70+Bawana_RLNG!R70+Bawana_Spot!R70</f>
        <v>0</v>
      </c>
      <c r="J70" s="195">
        <f t="shared" si="8"/>
        <v>0</v>
      </c>
      <c r="K70" s="194">
        <f>PPCL_NG!L70+PPCL_Spot!L70+GT_NG!L70+GT_Spot!L70+Bawana_NG!L70+Bawana_RLNG!L70+Bawana_Spot!L70</f>
        <v>1.98</v>
      </c>
      <c r="L70" s="194">
        <f>PPCL_NG!S70+PPCL_Spot!S70+GT_NG!S70+GT_Spot!S70+Bawana_NG!S70+Bawana_RLNG!S70+Bawana_Spot!S70</f>
        <v>2.0020222446916076</v>
      </c>
      <c r="M70" s="195">
        <f t="shared" si="9"/>
        <v>-2.2022244691607629E-2</v>
      </c>
      <c r="N70" s="194">
        <f>PPCL_NG!M70+PPCL_Spot!M70+GT_NG!M70+GT_Spot!M70+Bawana_NG!M70+Bawana_RLNG!M70+Bawana_Spot!M70</f>
        <v>11.87</v>
      </c>
      <c r="O70" s="194">
        <f>PPCL_NG!T70+PPCL_Spot!T70+GT_NG!T70+GT_Spot!T70+Bawana_NG!T70+Bawana_RLNG!T70+Bawana_Spot!T70</f>
        <v>12.002022244691606</v>
      </c>
      <c r="P70" s="195">
        <f t="shared" si="10"/>
        <v>-0.13202224469160662</v>
      </c>
      <c r="Q70" s="195">
        <f t="shared" si="11"/>
        <v>-0.43999999999999639</v>
      </c>
    </row>
    <row r="71" spans="1:17">
      <c r="A71" s="34" t="s">
        <v>113</v>
      </c>
      <c r="B71" s="194">
        <f>PPCL_NG!I71+PPCL_Spot!I71+GT_NG!I71+GT_Spot!I71+Bawana_NG!I71+Bawana_RLNG!I71+Bawana_Spot!I71</f>
        <v>16.61</v>
      </c>
      <c r="C71" s="194">
        <f>PPCL_NG!P71+PPCL_Spot!P71+GT_NG!P71+GT_Spot!P71+Bawana_NG!P71+Bawana_RLNG!P71+Bawana_Spot!P71</f>
        <v>16.794742163801818</v>
      </c>
      <c r="D71" s="195">
        <f t="shared" si="6"/>
        <v>-0.18474216380181829</v>
      </c>
      <c r="E71" s="194">
        <f>PPCL_NG!J71+PPCL_Spot!J71+GT_NG!J71+GT_Spot!J71+Bawana_NG!J71+Bawana_RLNG!J71+Bawana_Spot!J71</f>
        <v>9.1</v>
      </c>
      <c r="F71" s="194">
        <f>PPCL_NG!Q71+PPCL_Spot!Q71+GT_NG!Q71+GT_Spot!Q71+Bawana_NG!Q71+Bawana_RLNG!Q71+Bawana_Spot!Q71</f>
        <v>9.2012133468149635</v>
      </c>
      <c r="G71" s="195">
        <f t="shared" si="7"/>
        <v>-0.10121334681496386</v>
      </c>
      <c r="H71" s="194">
        <f>PPCL_NG!K71+PPCL_Spot!K71+GT_NG!K71+GT_Spot!K71+Bawana_NG!K71+Bawana_RLNG!K71+Bawana_Spot!K71</f>
        <v>0</v>
      </c>
      <c r="I71" s="194">
        <f>PPCL_NG!R71+PPCL_Spot!R71+GT_NG!R71+GT_Spot!R71+Bawana_NG!R71+Bawana_RLNG!R71+Bawana_Spot!R71</f>
        <v>0</v>
      </c>
      <c r="J71" s="195">
        <f t="shared" si="8"/>
        <v>0</v>
      </c>
      <c r="K71" s="194">
        <f>PPCL_NG!L71+PPCL_Spot!L71+GT_NG!L71+GT_Spot!L71+Bawana_NG!L71+Bawana_RLNG!L71+Bawana_Spot!L71</f>
        <v>1.98</v>
      </c>
      <c r="L71" s="194">
        <f>PPCL_NG!S71+PPCL_Spot!S71+GT_NG!S71+GT_Spot!S71+Bawana_NG!S71+Bawana_RLNG!S71+Bawana_Spot!S71</f>
        <v>2.0020222446916076</v>
      </c>
      <c r="M71" s="195">
        <f t="shared" si="9"/>
        <v>-2.2022244691607629E-2</v>
      </c>
      <c r="N71" s="194">
        <f>PPCL_NG!M71+PPCL_Spot!M71+GT_NG!M71+GT_Spot!M71+Bawana_NG!M71+Bawana_RLNG!M71+Bawana_Spot!M71</f>
        <v>11.87</v>
      </c>
      <c r="O71" s="194">
        <f>PPCL_NG!T71+PPCL_Spot!T71+GT_NG!T71+GT_Spot!T71+Bawana_NG!T71+Bawana_RLNG!T71+Bawana_Spot!T71</f>
        <v>12.002022244691606</v>
      </c>
      <c r="P71" s="195">
        <f t="shared" si="10"/>
        <v>-0.13202224469160662</v>
      </c>
      <c r="Q71" s="195">
        <f t="shared" si="11"/>
        <v>-0.43999999999999639</v>
      </c>
    </row>
    <row r="72" spans="1:17">
      <c r="A72" s="34" t="s">
        <v>114</v>
      </c>
      <c r="B72" s="194">
        <f>PPCL_NG!I72+PPCL_Spot!I72+GT_NG!I72+GT_Spot!I72+Bawana_NG!I72+Bawana_RLNG!I72+Bawana_Spot!I72</f>
        <v>16.61</v>
      </c>
      <c r="C72" s="194">
        <f>PPCL_NG!P72+PPCL_Spot!P72+GT_NG!P72+GT_Spot!P72+Bawana_NG!P72+Bawana_RLNG!P72+Bawana_Spot!P72</f>
        <v>16.794742163801818</v>
      </c>
      <c r="D72" s="195">
        <f t="shared" si="6"/>
        <v>-0.18474216380181829</v>
      </c>
      <c r="E72" s="194">
        <f>PPCL_NG!J72+PPCL_Spot!J72+GT_NG!J72+GT_Spot!J72+Bawana_NG!J72+Bawana_RLNG!J72+Bawana_Spot!J72</f>
        <v>9.1</v>
      </c>
      <c r="F72" s="194">
        <f>PPCL_NG!Q72+PPCL_Spot!Q72+GT_NG!Q72+GT_Spot!Q72+Bawana_NG!Q72+Bawana_RLNG!Q72+Bawana_Spot!Q72</f>
        <v>9.2012133468149635</v>
      </c>
      <c r="G72" s="195">
        <f t="shared" si="7"/>
        <v>-0.10121334681496386</v>
      </c>
      <c r="H72" s="194">
        <f>PPCL_NG!K72+PPCL_Spot!K72+GT_NG!K72+GT_Spot!K72+Bawana_NG!K72+Bawana_RLNG!K72+Bawana_Spot!K72</f>
        <v>0</v>
      </c>
      <c r="I72" s="194">
        <f>PPCL_NG!R72+PPCL_Spot!R72+GT_NG!R72+GT_Spot!R72+Bawana_NG!R72+Bawana_RLNG!R72+Bawana_Spot!R72</f>
        <v>0</v>
      </c>
      <c r="J72" s="195">
        <f t="shared" si="8"/>
        <v>0</v>
      </c>
      <c r="K72" s="194">
        <f>PPCL_NG!L72+PPCL_Spot!L72+GT_NG!L72+GT_Spot!L72+Bawana_NG!L72+Bawana_RLNG!L72+Bawana_Spot!L72</f>
        <v>1.98</v>
      </c>
      <c r="L72" s="194">
        <f>PPCL_NG!S72+PPCL_Spot!S72+GT_NG!S72+GT_Spot!S72+Bawana_NG!S72+Bawana_RLNG!S72+Bawana_Spot!S72</f>
        <v>2.0020222446916076</v>
      </c>
      <c r="M72" s="195">
        <f t="shared" si="9"/>
        <v>-2.2022244691607629E-2</v>
      </c>
      <c r="N72" s="194">
        <f>PPCL_NG!M72+PPCL_Spot!M72+GT_NG!M72+GT_Spot!M72+Bawana_NG!M72+Bawana_RLNG!M72+Bawana_Spot!M72</f>
        <v>11.87</v>
      </c>
      <c r="O72" s="194">
        <f>PPCL_NG!T72+PPCL_Spot!T72+GT_NG!T72+GT_Spot!T72+Bawana_NG!T72+Bawana_RLNG!T72+Bawana_Spot!T72</f>
        <v>12.002022244691606</v>
      </c>
      <c r="P72" s="195">
        <f t="shared" si="10"/>
        <v>-0.13202224469160662</v>
      </c>
      <c r="Q72" s="195">
        <f t="shared" si="11"/>
        <v>-0.43999999999999639</v>
      </c>
    </row>
    <row r="73" spans="1:17">
      <c r="A73" s="34" t="s">
        <v>115</v>
      </c>
      <c r="B73" s="194">
        <f>PPCL_NG!I73+PPCL_Spot!I73+GT_NG!I73+GT_Spot!I73+Bawana_NG!I73+Bawana_RLNG!I73+Bawana_Spot!I73</f>
        <v>16.61</v>
      </c>
      <c r="C73" s="194">
        <f>PPCL_NG!P73+PPCL_Spot!P73+GT_NG!P73+GT_Spot!P73+Bawana_NG!P73+Bawana_RLNG!P73+Bawana_Spot!P73</f>
        <v>16.794742163801818</v>
      </c>
      <c r="D73" s="195">
        <f t="shared" si="6"/>
        <v>-0.18474216380181829</v>
      </c>
      <c r="E73" s="194">
        <f>PPCL_NG!J73+PPCL_Spot!J73+GT_NG!J73+GT_Spot!J73+Bawana_NG!J73+Bawana_RLNG!J73+Bawana_Spot!J73</f>
        <v>9.1</v>
      </c>
      <c r="F73" s="194">
        <f>PPCL_NG!Q73+PPCL_Spot!Q73+GT_NG!Q73+GT_Spot!Q73+Bawana_NG!Q73+Bawana_RLNG!Q73+Bawana_Spot!Q73</f>
        <v>9.2012133468149635</v>
      </c>
      <c r="G73" s="195">
        <f t="shared" si="7"/>
        <v>-0.10121334681496386</v>
      </c>
      <c r="H73" s="194">
        <f>PPCL_NG!K73+PPCL_Spot!K73+GT_NG!K73+GT_Spot!K73+Bawana_NG!K73+Bawana_RLNG!K73+Bawana_Spot!K73</f>
        <v>0</v>
      </c>
      <c r="I73" s="194">
        <f>PPCL_NG!R73+PPCL_Spot!R73+GT_NG!R73+GT_Spot!R73+Bawana_NG!R73+Bawana_RLNG!R73+Bawana_Spot!R73</f>
        <v>0</v>
      </c>
      <c r="J73" s="195">
        <f t="shared" si="8"/>
        <v>0</v>
      </c>
      <c r="K73" s="194">
        <f>PPCL_NG!L73+PPCL_Spot!L73+GT_NG!L73+GT_Spot!L73+Bawana_NG!L73+Bawana_RLNG!L73+Bawana_Spot!L73</f>
        <v>1.98</v>
      </c>
      <c r="L73" s="194">
        <f>PPCL_NG!S73+PPCL_Spot!S73+GT_NG!S73+GT_Spot!S73+Bawana_NG!S73+Bawana_RLNG!S73+Bawana_Spot!S73</f>
        <v>2.0020222446916076</v>
      </c>
      <c r="M73" s="195">
        <f t="shared" si="9"/>
        <v>-2.2022244691607629E-2</v>
      </c>
      <c r="N73" s="194">
        <f>PPCL_NG!M73+PPCL_Spot!M73+GT_NG!M73+GT_Spot!M73+Bawana_NG!M73+Bawana_RLNG!M73+Bawana_Spot!M73</f>
        <v>11.87</v>
      </c>
      <c r="O73" s="194">
        <f>PPCL_NG!T73+PPCL_Spot!T73+GT_NG!T73+GT_Spot!T73+Bawana_NG!T73+Bawana_RLNG!T73+Bawana_Spot!T73</f>
        <v>12.002022244691606</v>
      </c>
      <c r="P73" s="195">
        <f t="shared" si="10"/>
        <v>-0.13202224469160662</v>
      </c>
      <c r="Q73" s="195">
        <f t="shared" si="11"/>
        <v>-0.43999999999999639</v>
      </c>
    </row>
    <row r="74" spans="1:17">
      <c r="A74" s="34" t="s">
        <v>116</v>
      </c>
      <c r="B74" s="194">
        <f>PPCL_NG!I74+PPCL_Spot!I74+GT_NG!I74+GT_Spot!I74+Bawana_NG!I74+Bawana_RLNG!I74+Bawana_Spot!I74</f>
        <v>16.61</v>
      </c>
      <c r="C74" s="194">
        <f>PPCL_NG!P74+PPCL_Spot!P74+GT_NG!P74+GT_Spot!P74+Bawana_NG!P74+Bawana_RLNG!P74+Bawana_Spot!P74</f>
        <v>16.794742163801818</v>
      </c>
      <c r="D74" s="195">
        <f t="shared" si="6"/>
        <v>-0.18474216380181829</v>
      </c>
      <c r="E74" s="194">
        <f>PPCL_NG!J74+PPCL_Spot!J74+GT_NG!J74+GT_Spot!J74+Bawana_NG!J74+Bawana_RLNG!J74+Bawana_Spot!J74</f>
        <v>9.1</v>
      </c>
      <c r="F74" s="194">
        <f>PPCL_NG!Q74+PPCL_Spot!Q74+GT_NG!Q74+GT_Spot!Q74+Bawana_NG!Q74+Bawana_RLNG!Q74+Bawana_Spot!Q74</f>
        <v>9.2012133468149635</v>
      </c>
      <c r="G74" s="195">
        <f t="shared" si="7"/>
        <v>-0.10121334681496386</v>
      </c>
      <c r="H74" s="194">
        <f>PPCL_NG!K74+PPCL_Spot!K74+GT_NG!K74+GT_Spot!K74+Bawana_NG!K74+Bawana_RLNG!K74+Bawana_Spot!K74</f>
        <v>0</v>
      </c>
      <c r="I74" s="194">
        <f>PPCL_NG!R74+PPCL_Spot!R74+GT_NG!R74+GT_Spot!R74+Bawana_NG!R74+Bawana_RLNG!R74+Bawana_Spot!R74</f>
        <v>0</v>
      </c>
      <c r="J74" s="195">
        <f t="shared" si="8"/>
        <v>0</v>
      </c>
      <c r="K74" s="194">
        <f>PPCL_NG!L74+PPCL_Spot!L74+GT_NG!L74+GT_Spot!L74+Bawana_NG!L74+Bawana_RLNG!L74+Bawana_Spot!L74</f>
        <v>1.98</v>
      </c>
      <c r="L74" s="194">
        <f>PPCL_NG!S74+PPCL_Spot!S74+GT_NG!S74+GT_Spot!S74+Bawana_NG!S74+Bawana_RLNG!S74+Bawana_Spot!S74</f>
        <v>2.0020222446916076</v>
      </c>
      <c r="M74" s="195">
        <f t="shared" si="9"/>
        <v>-2.2022244691607629E-2</v>
      </c>
      <c r="N74" s="194">
        <f>PPCL_NG!M74+PPCL_Spot!M74+GT_NG!M74+GT_Spot!M74+Bawana_NG!M74+Bawana_RLNG!M74+Bawana_Spot!M74</f>
        <v>11.87</v>
      </c>
      <c r="O74" s="194">
        <f>PPCL_NG!T74+PPCL_Spot!T74+GT_NG!T74+GT_Spot!T74+Bawana_NG!T74+Bawana_RLNG!T74+Bawana_Spot!T74</f>
        <v>12.002022244691606</v>
      </c>
      <c r="P74" s="195">
        <f t="shared" si="10"/>
        <v>-0.13202224469160662</v>
      </c>
      <c r="Q74" s="195">
        <f t="shared" si="11"/>
        <v>-0.43999999999999639</v>
      </c>
    </row>
    <row r="75" spans="1:17">
      <c r="A75" s="34" t="s">
        <v>117</v>
      </c>
      <c r="B75" s="194">
        <f>PPCL_NG!I75+PPCL_Spot!I75+GT_NG!I75+GT_Spot!I75+Bawana_NG!I75+Bawana_RLNG!I75+Bawana_Spot!I75</f>
        <v>16.61</v>
      </c>
      <c r="C75" s="194">
        <f>PPCL_NG!P75+PPCL_Spot!P75+GT_NG!P75+GT_Spot!P75+Bawana_NG!P75+Bawana_RLNG!P75+Bawana_Spot!P75</f>
        <v>16.794742163801818</v>
      </c>
      <c r="D75" s="195">
        <f t="shared" si="6"/>
        <v>-0.18474216380181829</v>
      </c>
      <c r="E75" s="194">
        <f>PPCL_NG!J75+PPCL_Spot!J75+GT_NG!J75+GT_Spot!J75+Bawana_NG!J75+Bawana_RLNG!J75+Bawana_Spot!J75</f>
        <v>9.1</v>
      </c>
      <c r="F75" s="194">
        <f>PPCL_NG!Q75+PPCL_Spot!Q75+GT_NG!Q75+GT_Spot!Q75+Bawana_NG!Q75+Bawana_RLNG!Q75+Bawana_Spot!Q75</f>
        <v>9.2012133468149635</v>
      </c>
      <c r="G75" s="195">
        <f t="shared" si="7"/>
        <v>-0.10121334681496386</v>
      </c>
      <c r="H75" s="194">
        <f>PPCL_NG!K75+PPCL_Spot!K75+GT_NG!K75+GT_Spot!K75+Bawana_NG!K75+Bawana_RLNG!K75+Bawana_Spot!K75</f>
        <v>0</v>
      </c>
      <c r="I75" s="194">
        <f>PPCL_NG!R75+PPCL_Spot!R75+GT_NG!R75+GT_Spot!R75+Bawana_NG!R75+Bawana_RLNG!R75+Bawana_Spot!R75</f>
        <v>0</v>
      </c>
      <c r="J75" s="195">
        <f t="shared" si="8"/>
        <v>0</v>
      </c>
      <c r="K75" s="194">
        <f>PPCL_NG!L75+PPCL_Spot!L75+GT_NG!L75+GT_Spot!L75+Bawana_NG!L75+Bawana_RLNG!L75+Bawana_Spot!L75</f>
        <v>1.98</v>
      </c>
      <c r="L75" s="194">
        <f>PPCL_NG!S75+PPCL_Spot!S75+GT_NG!S75+GT_Spot!S75+Bawana_NG!S75+Bawana_RLNG!S75+Bawana_Spot!S75</f>
        <v>2.0020222446916076</v>
      </c>
      <c r="M75" s="195">
        <f t="shared" si="9"/>
        <v>-2.2022244691607629E-2</v>
      </c>
      <c r="N75" s="194">
        <f>PPCL_NG!M75+PPCL_Spot!M75+GT_NG!M75+GT_Spot!M75+Bawana_NG!M75+Bawana_RLNG!M75+Bawana_Spot!M75</f>
        <v>11.87</v>
      </c>
      <c r="O75" s="194">
        <f>PPCL_NG!T75+PPCL_Spot!T75+GT_NG!T75+GT_Spot!T75+Bawana_NG!T75+Bawana_RLNG!T75+Bawana_Spot!T75</f>
        <v>12.002022244691606</v>
      </c>
      <c r="P75" s="195">
        <f t="shared" si="10"/>
        <v>-0.13202224469160662</v>
      </c>
      <c r="Q75" s="195">
        <f t="shared" si="11"/>
        <v>-0.43999999999999639</v>
      </c>
    </row>
    <row r="76" spans="1:17">
      <c r="A76" s="34" t="s">
        <v>118</v>
      </c>
      <c r="B76" s="194">
        <f>PPCL_NG!I76+PPCL_Spot!I76+GT_NG!I76+GT_Spot!I76+Bawana_NG!I76+Bawana_RLNG!I76+Bawana_Spot!I76</f>
        <v>16.61</v>
      </c>
      <c r="C76" s="194">
        <f>PPCL_NG!P76+PPCL_Spot!P76+GT_NG!P76+GT_Spot!P76+Bawana_NG!P76+Bawana_RLNG!P76+Bawana_Spot!P76</f>
        <v>16.794742163801818</v>
      </c>
      <c r="D76" s="195">
        <f t="shared" si="6"/>
        <v>-0.18474216380181829</v>
      </c>
      <c r="E76" s="194">
        <f>PPCL_NG!J76+PPCL_Spot!J76+GT_NG!J76+GT_Spot!J76+Bawana_NG!J76+Bawana_RLNG!J76+Bawana_Spot!J76</f>
        <v>9.1</v>
      </c>
      <c r="F76" s="194">
        <f>PPCL_NG!Q76+PPCL_Spot!Q76+GT_NG!Q76+GT_Spot!Q76+Bawana_NG!Q76+Bawana_RLNG!Q76+Bawana_Spot!Q76</f>
        <v>9.2012133468149635</v>
      </c>
      <c r="G76" s="195">
        <f t="shared" si="7"/>
        <v>-0.10121334681496386</v>
      </c>
      <c r="H76" s="194">
        <f>PPCL_NG!K76+PPCL_Spot!K76+GT_NG!K76+GT_Spot!K76+Bawana_NG!K76+Bawana_RLNG!K76+Bawana_Spot!K76</f>
        <v>0</v>
      </c>
      <c r="I76" s="194">
        <f>PPCL_NG!R76+PPCL_Spot!R76+GT_NG!R76+GT_Spot!R76+Bawana_NG!R76+Bawana_RLNG!R76+Bawana_Spot!R76</f>
        <v>0</v>
      </c>
      <c r="J76" s="195">
        <f t="shared" si="8"/>
        <v>0</v>
      </c>
      <c r="K76" s="194">
        <f>PPCL_NG!L76+PPCL_Spot!L76+GT_NG!L76+GT_Spot!L76+Bawana_NG!L76+Bawana_RLNG!L76+Bawana_Spot!L76</f>
        <v>1.98</v>
      </c>
      <c r="L76" s="194">
        <f>PPCL_NG!S76+PPCL_Spot!S76+GT_NG!S76+GT_Spot!S76+Bawana_NG!S76+Bawana_RLNG!S76+Bawana_Spot!S76</f>
        <v>2.0020222446916076</v>
      </c>
      <c r="M76" s="195">
        <f t="shared" si="9"/>
        <v>-2.2022244691607629E-2</v>
      </c>
      <c r="N76" s="194">
        <f>PPCL_NG!M76+PPCL_Spot!M76+GT_NG!M76+GT_Spot!M76+Bawana_NG!M76+Bawana_RLNG!M76+Bawana_Spot!M76</f>
        <v>11.87</v>
      </c>
      <c r="O76" s="194">
        <f>PPCL_NG!T76+PPCL_Spot!T76+GT_NG!T76+GT_Spot!T76+Bawana_NG!T76+Bawana_RLNG!T76+Bawana_Spot!T76</f>
        <v>12.002022244691606</v>
      </c>
      <c r="P76" s="195">
        <f t="shared" si="10"/>
        <v>-0.13202224469160662</v>
      </c>
      <c r="Q76" s="195">
        <f t="shared" si="11"/>
        <v>-0.43999999999999639</v>
      </c>
    </row>
    <row r="77" spans="1:17">
      <c r="A77" s="34" t="s">
        <v>119</v>
      </c>
      <c r="B77" s="194">
        <f>PPCL_NG!I77+PPCL_Spot!I77+GT_NG!I77+GT_Spot!I77+Bawana_NG!I77+Bawana_RLNG!I77+Bawana_Spot!I77</f>
        <v>16.61</v>
      </c>
      <c r="C77" s="194">
        <f>PPCL_NG!P77+PPCL_Spot!P77+GT_NG!P77+GT_Spot!P77+Bawana_NG!P77+Bawana_RLNG!P77+Bawana_Spot!P77</f>
        <v>16.794742163801818</v>
      </c>
      <c r="D77" s="195">
        <f t="shared" si="6"/>
        <v>-0.18474216380181829</v>
      </c>
      <c r="E77" s="194">
        <f>PPCL_NG!J77+PPCL_Spot!J77+GT_NG!J77+GT_Spot!J77+Bawana_NG!J77+Bawana_RLNG!J77+Bawana_Spot!J77</f>
        <v>9.1</v>
      </c>
      <c r="F77" s="194">
        <f>PPCL_NG!Q77+PPCL_Spot!Q77+GT_NG!Q77+GT_Spot!Q77+Bawana_NG!Q77+Bawana_RLNG!Q77+Bawana_Spot!Q77</f>
        <v>9.2012133468149635</v>
      </c>
      <c r="G77" s="195">
        <f t="shared" si="7"/>
        <v>-0.10121334681496386</v>
      </c>
      <c r="H77" s="194">
        <f>PPCL_NG!K77+PPCL_Spot!K77+GT_NG!K77+GT_Spot!K77+Bawana_NG!K77+Bawana_RLNG!K77+Bawana_Spot!K77</f>
        <v>0</v>
      </c>
      <c r="I77" s="194">
        <f>PPCL_NG!R77+PPCL_Spot!R77+GT_NG!R77+GT_Spot!R77+Bawana_NG!R77+Bawana_RLNG!R77+Bawana_Spot!R77</f>
        <v>0</v>
      </c>
      <c r="J77" s="195">
        <f t="shared" si="8"/>
        <v>0</v>
      </c>
      <c r="K77" s="194">
        <f>PPCL_NG!L77+PPCL_Spot!L77+GT_NG!L77+GT_Spot!L77+Bawana_NG!L77+Bawana_RLNG!L77+Bawana_Spot!L77</f>
        <v>1.98</v>
      </c>
      <c r="L77" s="194">
        <f>PPCL_NG!S77+PPCL_Spot!S77+GT_NG!S77+GT_Spot!S77+Bawana_NG!S77+Bawana_RLNG!S77+Bawana_Spot!S77</f>
        <v>2.0020222446916076</v>
      </c>
      <c r="M77" s="195">
        <f t="shared" si="9"/>
        <v>-2.2022244691607629E-2</v>
      </c>
      <c r="N77" s="194">
        <f>PPCL_NG!M77+PPCL_Spot!M77+GT_NG!M77+GT_Spot!M77+Bawana_NG!M77+Bawana_RLNG!M77+Bawana_Spot!M77</f>
        <v>11.87</v>
      </c>
      <c r="O77" s="194">
        <f>PPCL_NG!T77+PPCL_Spot!T77+GT_NG!T77+GT_Spot!T77+Bawana_NG!T77+Bawana_RLNG!T77+Bawana_Spot!T77</f>
        <v>12.002022244691606</v>
      </c>
      <c r="P77" s="195">
        <f t="shared" si="10"/>
        <v>-0.13202224469160662</v>
      </c>
      <c r="Q77" s="195">
        <f t="shared" si="11"/>
        <v>-0.43999999999999639</v>
      </c>
    </row>
    <row r="78" spans="1:17">
      <c r="A78" s="34" t="s">
        <v>120</v>
      </c>
      <c r="B78" s="194">
        <f>PPCL_NG!I78+PPCL_Spot!I78+GT_NG!I78+GT_Spot!I78+Bawana_NG!I78+Bawana_RLNG!I78+Bawana_Spot!I78</f>
        <v>16.61</v>
      </c>
      <c r="C78" s="194">
        <f>PPCL_NG!P78+PPCL_Spot!P78+GT_NG!P78+GT_Spot!P78+Bawana_NG!P78+Bawana_RLNG!P78+Bawana_Spot!P78</f>
        <v>16.794742163801818</v>
      </c>
      <c r="D78" s="195">
        <f t="shared" si="6"/>
        <v>-0.18474216380181829</v>
      </c>
      <c r="E78" s="194">
        <f>PPCL_NG!J78+PPCL_Spot!J78+GT_NG!J78+GT_Spot!J78+Bawana_NG!J78+Bawana_RLNG!J78+Bawana_Spot!J78</f>
        <v>9.1</v>
      </c>
      <c r="F78" s="194">
        <f>PPCL_NG!Q78+PPCL_Spot!Q78+GT_NG!Q78+GT_Spot!Q78+Bawana_NG!Q78+Bawana_RLNG!Q78+Bawana_Spot!Q78</f>
        <v>9.2012133468149635</v>
      </c>
      <c r="G78" s="195">
        <f t="shared" si="7"/>
        <v>-0.10121334681496386</v>
      </c>
      <c r="H78" s="194">
        <f>PPCL_NG!K78+PPCL_Spot!K78+GT_NG!K78+GT_Spot!K78+Bawana_NG!K78+Bawana_RLNG!K78+Bawana_Spot!K78</f>
        <v>0</v>
      </c>
      <c r="I78" s="194">
        <f>PPCL_NG!R78+PPCL_Spot!R78+GT_NG!R78+GT_Spot!R78+Bawana_NG!R78+Bawana_RLNG!R78+Bawana_Spot!R78</f>
        <v>0</v>
      </c>
      <c r="J78" s="195">
        <f t="shared" si="8"/>
        <v>0</v>
      </c>
      <c r="K78" s="194">
        <f>PPCL_NG!L78+PPCL_Spot!L78+GT_NG!L78+GT_Spot!L78+Bawana_NG!L78+Bawana_RLNG!L78+Bawana_Spot!L78</f>
        <v>1.98</v>
      </c>
      <c r="L78" s="194">
        <f>PPCL_NG!S78+PPCL_Spot!S78+GT_NG!S78+GT_Spot!S78+Bawana_NG!S78+Bawana_RLNG!S78+Bawana_Spot!S78</f>
        <v>2.0020222446916076</v>
      </c>
      <c r="M78" s="195">
        <f t="shared" si="9"/>
        <v>-2.2022244691607629E-2</v>
      </c>
      <c r="N78" s="194">
        <f>PPCL_NG!M78+PPCL_Spot!M78+GT_NG!M78+GT_Spot!M78+Bawana_NG!M78+Bawana_RLNG!M78+Bawana_Spot!M78</f>
        <v>11.87</v>
      </c>
      <c r="O78" s="194">
        <f>PPCL_NG!T78+PPCL_Spot!T78+GT_NG!T78+GT_Spot!T78+Bawana_NG!T78+Bawana_RLNG!T78+Bawana_Spot!T78</f>
        <v>12.002022244691606</v>
      </c>
      <c r="P78" s="195">
        <f t="shared" si="10"/>
        <v>-0.13202224469160662</v>
      </c>
      <c r="Q78" s="195">
        <f t="shared" si="11"/>
        <v>-0.43999999999999639</v>
      </c>
    </row>
    <row r="79" spans="1:17">
      <c r="A79" s="34" t="s">
        <v>121</v>
      </c>
      <c r="B79" s="194">
        <f>PPCL_NG!I79+PPCL_Spot!I79+GT_NG!I79+GT_Spot!I79+Bawana_NG!I79+Bawana_RLNG!I79+Bawana_Spot!I79</f>
        <v>16.61</v>
      </c>
      <c r="C79" s="194">
        <f>PPCL_NG!P79+PPCL_Spot!P79+GT_NG!P79+GT_Spot!P79+Bawana_NG!P79+Bawana_RLNG!P79+Bawana_Spot!P79</f>
        <v>16.794742163801818</v>
      </c>
      <c r="D79" s="195">
        <f t="shared" si="6"/>
        <v>-0.18474216380181829</v>
      </c>
      <c r="E79" s="194">
        <f>PPCL_NG!J79+PPCL_Spot!J79+GT_NG!J79+GT_Spot!J79+Bawana_NG!J79+Bawana_RLNG!J79+Bawana_Spot!J79</f>
        <v>9.1</v>
      </c>
      <c r="F79" s="194">
        <f>PPCL_NG!Q79+PPCL_Spot!Q79+GT_NG!Q79+GT_Spot!Q79+Bawana_NG!Q79+Bawana_RLNG!Q79+Bawana_Spot!Q79</f>
        <v>9.2012133468149635</v>
      </c>
      <c r="G79" s="195">
        <f t="shared" si="7"/>
        <v>-0.10121334681496386</v>
      </c>
      <c r="H79" s="194">
        <f>PPCL_NG!K79+PPCL_Spot!K79+GT_NG!K79+GT_Spot!K79+Bawana_NG!K79+Bawana_RLNG!K79+Bawana_Spot!K79</f>
        <v>0</v>
      </c>
      <c r="I79" s="194">
        <f>PPCL_NG!R79+PPCL_Spot!R79+GT_NG!R79+GT_Spot!R79+Bawana_NG!R79+Bawana_RLNG!R79+Bawana_Spot!R79</f>
        <v>0</v>
      </c>
      <c r="J79" s="195">
        <f t="shared" si="8"/>
        <v>0</v>
      </c>
      <c r="K79" s="194">
        <f>PPCL_NG!L79+PPCL_Spot!L79+GT_NG!L79+GT_Spot!L79+Bawana_NG!L79+Bawana_RLNG!L79+Bawana_Spot!L79</f>
        <v>1.98</v>
      </c>
      <c r="L79" s="194">
        <f>PPCL_NG!S79+PPCL_Spot!S79+GT_NG!S79+GT_Spot!S79+Bawana_NG!S79+Bawana_RLNG!S79+Bawana_Spot!S79</f>
        <v>2.0020222446916076</v>
      </c>
      <c r="M79" s="195">
        <f t="shared" si="9"/>
        <v>-2.2022244691607629E-2</v>
      </c>
      <c r="N79" s="194">
        <f>PPCL_NG!M79+PPCL_Spot!M79+GT_NG!M79+GT_Spot!M79+Bawana_NG!M79+Bawana_RLNG!M79+Bawana_Spot!M79</f>
        <v>11.87</v>
      </c>
      <c r="O79" s="194">
        <f>PPCL_NG!T79+PPCL_Spot!T79+GT_NG!T79+GT_Spot!T79+Bawana_NG!T79+Bawana_RLNG!T79+Bawana_Spot!T79</f>
        <v>12.002022244691606</v>
      </c>
      <c r="P79" s="195">
        <f t="shared" si="10"/>
        <v>-0.13202224469160662</v>
      </c>
      <c r="Q79" s="195">
        <f t="shared" si="11"/>
        <v>-0.43999999999999639</v>
      </c>
    </row>
    <row r="80" spans="1:17">
      <c r="A80" s="34" t="s">
        <v>122</v>
      </c>
      <c r="B80" s="194">
        <f>PPCL_NG!I80+PPCL_Spot!I80+GT_NG!I80+GT_Spot!I80+Bawana_NG!I80+Bawana_RLNG!I80+Bawana_Spot!I80</f>
        <v>16.61</v>
      </c>
      <c r="C80" s="194">
        <f>PPCL_NG!P80+PPCL_Spot!P80+GT_NG!P80+GT_Spot!P80+Bawana_NG!P80+Bawana_RLNG!P80+Bawana_Spot!P80</f>
        <v>16.794742163801818</v>
      </c>
      <c r="D80" s="195">
        <f t="shared" si="6"/>
        <v>-0.18474216380181829</v>
      </c>
      <c r="E80" s="194">
        <f>PPCL_NG!J80+PPCL_Spot!J80+GT_NG!J80+GT_Spot!J80+Bawana_NG!J80+Bawana_RLNG!J80+Bawana_Spot!J80</f>
        <v>9.1</v>
      </c>
      <c r="F80" s="194">
        <f>PPCL_NG!Q80+PPCL_Spot!Q80+GT_NG!Q80+GT_Spot!Q80+Bawana_NG!Q80+Bawana_RLNG!Q80+Bawana_Spot!Q80</f>
        <v>9.2012133468149635</v>
      </c>
      <c r="G80" s="195">
        <f t="shared" si="7"/>
        <v>-0.10121334681496386</v>
      </c>
      <c r="H80" s="194">
        <f>PPCL_NG!K80+PPCL_Spot!K80+GT_NG!K80+GT_Spot!K80+Bawana_NG!K80+Bawana_RLNG!K80+Bawana_Spot!K80</f>
        <v>0</v>
      </c>
      <c r="I80" s="194">
        <f>PPCL_NG!R80+PPCL_Spot!R80+GT_NG!R80+GT_Spot!R80+Bawana_NG!R80+Bawana_RLNG!R80+Bawana_Spot!R80</f>
        <v>0</v>
      </c>
      <c r="J80" s="195">
        <f t="shared" si="8"/>
        <v>0</v>
      </c>
      <c r="K80" s="194">
        <f>PPCL_NG!L80+PPCL_Spot!L80+GT_NG!L80+GT_Spot!L80+Bawana_NG!L80+Bawana_RLNG!L80+Bawana_Spot!L80</f>
        <v>1.98</v>
      </c>
      <c r="L80" s="194">
        <f>PPCL_NG!S80+PPCL_Spot!S80+GT_NG!S80+GT_Spot!S80+Bawana_NG!S80+Bawana_RLNG!S80+Bawana_Spot!S80</f>
        <v>2.0020222446916076</v>
      </c>
      <c r="M80" s="195">
        <f t="shared" si="9"/>
        <v>-2.2022244691607629E-2</v>
      </c>
      <c r="N80" s="194">
        <f>PPCL_NG!M80+PPCL_Spot!M80+GT_NG!M80+GT_Spot!M80+Bawana_NG!M80+Bawana_RLNG!M80+Bawana_Spot!M80</f>
        <v>11.87</v>
      </c>
      <c r="O80" s="194">
        <f>PPCL_NG!T80+PPCL_Spot!T80+GT_NG!T80+GT_Spot!T80+Bawana_NG!T80+Bawana_RLNG!T80+Bawana_Spot!T80</f>
        <v>12.002022244691606</v>
      </c>
      <c r="P80" s="195">
        <f t="shared" si="10"/>
        <v>-0.13202224469160662</v>
      </c>
      <c r="Q80" s="195">
        <f t="shared" si="11"/>
        <v>-0.43999999999999639</v>
      </c>
    </row>
    <row r="81" spans="1:17">
      <c r="A81" s="34" t="s">
        <v>123</v>
      </c>
      <c r="B81" s="194">
        <f>PPCL_NG!I81+PPCL_Spot!I81+GT_NG!I81+GT_Spot!I81+Bawana_NG!I81+Bawana_RLNG!I81+Bawana_Spot!I81</f>
        <v>16.61</v>
      </c>
      <c r="C81" s="194">
        <f>PPCL_NG!P81+PPCL_Spot!P81+GT_NG!P81+GT_Spot!P81+Bawana_NG!P81+Bawana_RLNG!P81+Bawana_Spot!P81</f>
        <v>16.794742163801818</v>
      </c>
      <c r="D81" s="195">
        <f t="shared" si="6"/>
        <v>-0.18474216380181829</v>
      </c>
      <c r="E81" s="194">
        <f>PPCL_NG!J81+PPCL_Spot!J81+GT_NG!J81+GT_Spot!J81+Bawana_NG!J81+Bawana_RLNG!J81+Bawana_Spot!J81</f>
        <v>9.1</v>
      </c>
      <c r="F81" s="194">
        <f>PPCL_NG!Q81+PPCL_Spot!Q81+GT_NG!Q81+GT_Spot!Q81+Bawana_NG!Q81+Bawana_RLNG!Q81+Bawana_Spot!Q81</f>
        <v>9.2012133468149635</v>
      </c>
      <c r="G81" s="195">
        <f t="shared" si="7"/>
        <v>-0.10121334681496386</v>
      </c>
      <c r="H81" s="194">
        <f>PPCL_NG!K81+PPCL_Spot!K81+GT_NG!K81+GT_Spot!K81+Bawana_NG!K81+Bawana_RLNG!K81+Bawana_Spot!K81</f>
        <v>0</v>
      </c>
      <c r="I81" s="194">
        <f>PPCL_NG!R81+PPCL_Spot!R81+GT_NG!R81+GT_Spot!R81+Bawana_NG!R81+Bawana_RLNG!R81+Bawana_Spot!R81</f>
        <v>0</v>
      </c>
      <c r="J81" s="195">
        <f t="shared" si="8"/>
        <v>0</v>
      </c>
      <c r="K81" s="194">
        <f>PPCL_NG!L81+PPCL_Spot!L81+GT_NG!L81+GT_Spot!L81+Bawana_NG!L81+Bawana_RLNG!L81+Bawana_Spot!L81</f>
        <v>1.98</v>
      </c>
      <c r="L81" s="194">
        <f>PPCL_NG!S81+PPCL_Spot!S81+GT_NG!S81+GT_Spot!S81+Bawana_NG!S81+Bawana_RLNG!S81+Bawana_Spot!S81</f>
        <v>2.0020222446916076</v>
      </c>
      <c r="M81" s="195">
        <f t="shared" si="9"/>
        <v>-2.2022244691607629E-2</v>
      </c>
      <c r="N81" s="194">
        <f>PPCL_NG!M81+PPCL_Spot!M81+GT_NG!M81+GT_Spot!M81+Bawana_NG!M81+Bawana_RLNG!M81+Bawana_Spot!M81</f>
        <v>11.87</v>
      </c>
      <c r="O81" s="194">
        <f>PPCL_NG!T81+PPCL_Spot!T81+GT_NG!T81+GT_Spot!T81+Bawana_NG!T81+Bawana_RLNG!T81+Bawana_Spot!T81</f>
        <v>12.002022244691606</v>
      </c>
      <c r="P81" s="195">
        <f t="shared" si="10"/>
        <v>-0.13202224469160662</v>
      </c>
      <c r="Q81" s="195">
        <f t="shared" si="11"/>
        <v>-0.43999999999999639</v>
      </c>
    </row>
    <row r="82" spans="1:17">
      <c r="A82" s="34" t="s">
        <v>124</v>
      </c>
      <c r="B82" s="194">
        <f>PPCL_NG!I82+PPCL_Spot!I82+GT_NG!I82+GT_Spot!I82+Bawana_NG!I82+Bawana_RLNG!I82+Bawana_Spot!I82</f>
        <v>16.61</v>
      </c>
      <c r="C82" s="194">
        <f>PPCL_NG!P82+PPCL_Spot!P82+GT_NG!P82+GT_Spot!P82+Bawana_NG!P82+Bawana_RLNG!P82+Bawana_Spot!P82</f>
        <v>16.794742163801818</v>
      </c>
      <c r="D82" s="195">
        <f t="shared" si="6"/>
        <v>-0.18474216380181829</v>
      </c>
      <c r="E82" s="194">
        <f>PPCL_NG!J82+PPCL_Spot!J82+GT_NG!J82+GT_Spot!J82+Bawana_NG!J82+Bawana_RLNG!J82+Bawana_Spot!J82</f>
        <v>9.1</v>
      </c>
      <c r="F82" s="194">
        <f>PPCL_NG!Q82+PPCL_Spot!Q82+GT_NG!Q82+GT_Spot!Q82+Bawana_NG!Q82+Bawana_RLNG!Q82+Bawana_Spot!Q82</f>
        <v>9.2012133468149635</v>
      </c>
      <c r="G82" s="195">
        <f t="shared" si="7"/>
        <v>-0.10121334681496386</v>
      </c>
      <c r="H82" s="194">
        <f>PPCL_NG!K82+PPCL_Spot!K82+GT_NG!K82+GT_Spot!K82+Bawana_NG!K82+Bawana_RLNG!K82+Bawana_Spot!K82</f>
        <v>0</v>
      </c>
      <c r="I82" s="194">
        <f>PPCL_NG!R82+PPCL_Spot!R82+GT_NG!R82+GT_Spot!R82+Bawana_NG!R82+Bawana_RLNG!R82+Bawana_Spot!R82</f>
        <v>0</v>
      </c>
      <c r="J82" s="195">
        <f t="shared" si="8"/>
        <v>0</v>
      </c>
      <c r="K82" s="194">
        <f>PPCL_NG!L82+PPCL_Spot!L82+GT_NG!L82+GT_Spot!L82+Bawana_NG!L82+Bawana_RLNG!L82+Bawana_Spot!L82</f>
        <v>1.98</v>
      </c>
      <c r="L82" s="194">
        <f>PPCL_NG!S82+PPCL_Spot!S82+GT_NG!S82+GT_Spot!S82+Bawana_NG!S82+Bawana_RLNG!S82+Bawana_Spot!S82</f>
        <v>2.0020222446916076</v>
      </c>
      <c r="M82" s="195">
        <f t="shared" si="9"/>
        <v>-2.2022244691607629E-2</v>
      </c>
      <c r="N82" s="194">
        <f>PPCL_NG!M82+PPCL_Spot!M82+GT_NG!M82+GT_Spot!M82+Bawana_NG!M82+Bawana_RLNG!M82+Bawana_Spot!M82</f>
        <v>11.87</v>
      </c>
      <c r="O82" s="194">
        <f>PPCL_NG!T82+PPCL_Spot!T82+GT_NG!T82+GT_Spot!T82+Bawana_NG!T82+Bawana_RLNG!T82+Bawana_Spot!T82</f>
        <v>12.002022244691606</v>
      </c>
      <c r="P82" s="195">
        <f t="shared" si="10"/>
        <v>-0.13202224469160662</v>
      </c>
      <c r="Q82" s="195">
        <f t="shared" si="11"/>
        <v>-0.43999999999999639</v>
      </c>
    </row>
    <row r="83" spans="1:17">
      <c r="A83" s="34" t="s">
        <v>125</v>
      </c>
      <c r="B83" s="194">
        <f>PPCL_NG!I83+PPCL_Spot!I83+GT_NG!I83+GT_Spot!I83+Bawana_NG!I83+Bawana_RLNG!I83+Bawana_Spot!I83</f>
        <v>16.61</v>
      </c>
      <c r="C83" s="194">
        <f>PPCL_NG!P83+PPCL_Spot!P83+GT_NG!P83+GT_Spot!P83+Bawana_NG!P83+Bawana_RLNG!P83+Bawana_Spot!P83</f>
        <v>16.794742163801818</v>
      </c>
      <c r="D83" s="195">
        <f t="shared" si="6"/>
        <v>-0.18474216380181829</v>
      </c>
      <c r="E83" s="194">
        <f>PPCL_NG!J83+PPCL_Spot!J83+GT_NG!J83+GT_Spot!J83+Bawana_NG!J83+Bawana_RLNG!J83+Bawana_Spot!J83</f>
        <v>9.1</v>
      </c>
      <c r="F83" s="194">
        <f>PPCL_NG!Q83+PPCL_Spot!Q83+GT_NG!Q83+GT_Spot!Q83+Bawana_NG!Q83+Bawana_RLNG!Q83+Bawana_Spot!Q83</f>
        <v>9.2012133468149635</v>
      </c>
      <c r="G83" s="195">
        <f t="shared" si="7"/>
        <v>-0.10121334681496386</v>
      </c>
      <c r="H83" s="194">
        <f>PPCL_NG!K83+PPCL_Spot!K83+GT_NG!K83+GT_Spot!K83+Bawana_NG!K83+Bawana_RLNG!K83+Bawana_Spot!K83</f>
        <v>0</v>
      </c>
      <c r="I83" s="194">
        <f>PPCL_NG!R83+PPCL_Spot!R83+GT_NG!R83+GT_Spot!R83+Bawana_NG!R83+Bawana_RLNG!R83+Bawana_Spot!R83</f>
        <v>0</v>
      </c>
      <c r="J83" s="195">
        <f t="shared" si="8"/>
        <v>0</v>
      </c>
      <c r="K83" s="194">
        <f>PPCL_NG!L83+PPCL_Spot!L83+GT_NG!L83+GT_Spot!L83+Bawana_NG!L83+Bawana_RLNG!L83+Bawana_Spot!L83</f>
        <v>1.98</v>
      </c>
      <c r="L83" s="194">
        <f>PPCL_NG!S83+PPCL_Spot!S83+GT_NG!S83+GT_Spot!S83+Bawana_NG!S83+Bawana_RLNG!S83+Bawana_Spot!S83</f>
        <v>2.0020222446916076</v>
      </c>
      <c r="M83" s="195">
        <f t="shared" si="9"/>
        <v>-2.2022244691607629E-2</v>
      </c>
      <c r="N83" s="194">
        <f>PPCL_NG!M83+PPCL_Spot!M83+GT_NG!M83+GT_Spot!M83+Bawana_NG!M83+Bawana_RLNG!M83+Bawana_Spot!M83</f>
        <v>11.87</v>
      </c>
      <c r="O83" s="194">
        <f>PPCL_NG!T83+PPCL_Spot!T83+GT_NG!T83+GT_Spot!T83+Bawana_NG!T83+Bawana_RLNG!T83+Bawana_Spot!T83</f>
        <v>12.002022244691606</v>
      </c>
      <c r="P83" s="195">
        <f t="shared" si="10"/>
        <v>-0.13202224469160662</v>
      </c>
      <c r="Q83" s="195">
        <f t="shared" si="11"/>
        <v>-0.43999999999999639</v>
      </c>
    </row>
    <row r="84" spans="1:17">
      <c r="A84" s="34" t="s">
        <v>126</v>
      </c>
      <c r="B84" s="194">
        <f>PPCL_NG!I84+PPCL_Spot!I84+GT_NG!I84+GT_Spot!I84+Bawana_NG!I84+Bawana_RLNG!I84+Bawana_Spot!I84</f>
        <v>16.61</v>
      </c>
      <c r="C84" s="194">
        <f>PPCL_NG!P84+PPCL_Spot!P84+GT_NG!P84+GT_Spot!P84+Bawana_NG!P84+Bawana_RLNG!P84+Bawana_Spot!P84</f>
        <v>16.794742163801818</v>
      </c>
      <c r="D84" s="195">
        <f t="shared" si="6"/>
        <v>-0.18474216380181829</v>
      </c>
      <c r="E84" s="194">
        <f>PPCL_NG!J84+PPCL_Spot!J84+GT_NG!J84+GT_Spot!J84+Bawana_NG!J84+Bawana_RLNG!J84+Bawana_Spot!J84</f>
        <v>9.1</v>
      </c>
      <c r="F84" s="194">
        <f>PPCL_NG!Q84+PPCL_Spot!Q84+GT_NG!Q84+GT_Spot!Q84+Bawana_NG!Q84+Bawana_RLNG!Q84+Bawana_Spot!Q84</f>
        <v>9.2012133468149635</v>
      </c>
      <c r="G84" s="195">
        <f t="shared" si="7"/>
        <v>-0.10121334681496386</v>
      </c>
      <c r="H84" s="194">
        <f>PPCL_NG!K84+PPCL_Spot!K84+GT_NG!K84+GT_Spot!K84+Bawana_NG!K84+Bawana_RLNG!K84+Bawana_Spot!K84</f>
        <v>0</v>
      </c>
      <c r="I84" s="194">
        <f>PPCL_NG!R84+PPCL_Spot!R84+GT_NG!R84+GT_Spot!R84+Bawana_NG!R84+Bawana_RLNG!R84+Bawana_Spot!R84</f>
        <v>0</v>
      </c>
      <c r="J84" s="195">
        <f t="shared" si="8"/>
        <v>0</v>
      </c>
      <c r="K84" s="194">
        <f>PPCL_NG!L84+PPCL_Spot!L84+GT_NG!L84+GT_Spot!L84+Bawana_NG!L84+Bawana_RLNG!L84+Bawana_Spot!L84</f>
        <v>1.98</v>
      </c>
      <c r="L84" s="194">
        <f>PPCL_NG!S84+PPCL_Spot!S84+GT_NG!S84+GT_Spot!S84+Bawana_NG!S84+Bawana_RLNG!S84+Bawana_Spot!S84</f>
        <v>2.0020222446916076</v>
      </c>
      <c r="M84" s="195">
        <f t="shared" si="9"/>
        <v>-2.2022244691607629E-2</v>
      </c>
      <c r="N84" s="194">
        <f>PPCL_NG!M84+PPCL_Spot!M84+GT_NG!M84+GT_Spot!M84+Bawana_NG!M84+Bawana_RLNG!M84+Bawana_Spot!M84</f>
        <v>11.87</v>
      </c>
      <c r="O84" s="194">
        <f>PPCL_NG!T84+PPCL_Spot!T84+GT_NG!T84+GT_Spot!T84+Bawana_NG!T84+Bawana_RLNG!T84+Bawana_Spot!T84</f>
        <v>12.002022244691606</v>
      </c>
      <c r="P84" s="195">
        <f t="shared" si="10"/>
        <v>-0.13202224469160662</v>
      </c>
      <c r="Q84" s="195">
        <f t="shared" si="11"/>
        <v>-0.43999999999999639</v>
      </c>
    </row>
    <row r="85" spans="1:17">
      <c r="A85" s="34" t="s">
        <v>127</v>
      </c>
      <c r="B85" s="194">
        <f>PPCL_NG!I85+PPCL_Spot!I85+GT_NG!I85+GT_Spot!I85+Bawana_NG!I85+Bawana_RLNG!I85+Bawana_Spot!I85</f>
        <v>16.61</v>
      </c>
      <c r="C85" s="194">
        <f>PPCL_NG!P85+PPCL_Spot!P85+GT_NG!P85+GT_Spot!P85+Bawana_NG!P85+Bawana_RLNG!P85+Bawana_Spot!P85</f>
        <v>16.794742163801818</v>
      </c>
      <c r="D85" s="195">
        <f t="shared" si="6"/>
        <v>-0.18474216380181829</v>
      </c>
      <c r="E85" s="194">
        <f>PPCL_NG!J85+PPCL_Spot!J85+GT_NG!J85+GT_Spot!J85+Bawana_NG!J85+Bawana_RLNG!J85+Bawana_Spot!J85</f>
        <v>9.1</v>
      </c>
      <c r="F85" s="194">
        <f>PPCL_NG!Q85+PPCL_Spot!Q85+GT_NG!Q85+GT_Spot!Q85+Bawana_NG!Q85+Bawana_RLNG!Q85+Bawana_Spot!Q85</f>
        <v>9.2012133468149635</v>
      </c>
      <c r="G85" s="195">
        <f t="shared" si="7"/>
        <v>-0.10121334681496386</v>
      </c>
      <c r="H85" s="194">
        <f>PPCL_NG!K85+PPCL_Spot!K85+GT_NG!K85+GT_Spot!K85+Bawana_NG!K85+Bawana_RLNG!K85+Bawana_Spot!K85</f>
        <v>0</v>
      </c>
      <c r="I85" s="194">
        <f>PPCL_NG!R85+PPCL_Spot!R85+GT_NG!R85+GT_Spot!R85+Bawana_NG!R85+Bawana_RLNG!R85+Bawana_Spot!R85</f>
        <v>0</v>
      </c>
      <c r="J85" s="195">
        <f t="shared" si="8"/>
        <v>0</v>
      </c>
      <c r="K85" s="194">
        <f>PPCL_NG!L85+PPCL_Spot!L85+GT_NG!L85+GT_Spot!L85+Bawana_NG!L85+Bawana_RLNG!L85+Bawana_Spot!L85</f>
        <v>1.98</v>
      </c>
      <c r="L85" s="194">
        <f>PPCL_NG!S85+PPCL_Spot!S85+GT_NG!S85+GT_Spot!S85+Bawana_NG!S85+Bawana_RLNG!S85+Bawana_Spot!S85</f>
        <v>2.0020222446916076</v>
      </c>
      <c r="M85" s="195">
        <f t="shared" si="9"/>
        <v>-2.2022244691607629E-2</v>
      </c>
      <c r="N85" s="194">
        <f>PPCL_NG!M85+PPCL_Spot!M85+GT_NG!M85+GT_Spot!M85+Bawana_NG!M85+Bawana_RLNG!M85+Bawana_Spot!M85</f>
        <v>11.87</v>
      </c>
      <c r="O85" s="194">
        <f>PPCL_NG!T85+PPCL_Spot!T85+GT_NG!T85+GT_Spot!T85+Bawana_NG!T85+Bawana_RLNG!T85+Bawana_Spot!T85</f>
        <v>12.002022244691606</v>
      </c>
      <c r="P85" s="195">
        <f t="shared" si="10"/>
        <v>-0.13202224469160662</v>
      </c>
      <c r="Q85" s="195">
        <f t="shared" si="11"/>
        <v>-0.43999999999999639</v>
      </c>
    </row>
    <row r="86" spans="1:17">
      <c r="A86" s="34" t="s">
        <v>128</v>
      </c>
      <c r="B86" s="194">
        <f>PPCL_NG!I86+PPCL_Spot!I86+GT_NG!I86+GT_Spot!I86+Bawana_NG!I86+Bawana_RLNG!I86+Bawana_Spot!I86</f>
        <v>16.61</v>
      </c>
      <c r="C86" s="194">
        <f>PPCL_NG!P86+PPCL_Spot!P86+GT_NG!P86+GT_Spot!P86+Bawana_NG!P86+Bawana_RLNG!P86+Bawana_Spot!P86</f>
        <v>16.794742163801818</v>
      </c>
      <c r="D86" s="195">
        <f t="shared" si="6"/>
        <v>-0.18474216380181829</v>
      </c>
      <c r="E86" s="194">
        <f>PPCL_NG!J86+PPCL_Spot!J86+GT_NG!J86+GT_Spot!J86+Bawana_NG!J86+Bawana_RLNG!J86+Bawana_Spot!J86</f>
        <v>9.1</v>
      </c>
      <c r="F86" s="194">
        <f>PPCL_NG!Q86+PPCL_Spot!Q86+GT_NG!Q86+GT_Spot!Q86+Bawana_NG!Q86+Bawana_RLNG!Q86+Bawana_Spot!Q86</f>
        <v>9.2012133468149635</v>
      </c>
      <c r="G86" s="195">
        <f t="shared" si="7"/>
        <v>-0.10121334681496386</v>
      </c>
      <c r="H86" s="194">
        <f>PPCL_NG!K86+PPCL_Spot!K86+GT_NG!K86+GT_Spot!K86+Bawana_NG!K86+Bawana_RLNG!K86+Bawana_Spot!K86</f>
        <v>0</v>
      </c>
      <c r="I86" s="194">
        <f>PPCL_NG!R86+PPCL_Spot!R86+GT_NG!R86+GT_Spot!R86+Bawana_NG!R86+Bawana_RLNG!R86+Bawana_Spot!R86</f>
        <v>0</v>
      </c>
      <c r="J86" s="195">
        <f t="shared" si="8"/>
        <v>0</v>
      </c>
      <c r="K86" s="194">
        <f>PPCL_NG!L86+PPCL_Spot!L86+GT_NG!L86+GT_Spot!L86+Bawana_NG!L86+Bawana_RLNG!L86+Bawana_Spot!L86</f>
        <v>1.98</v>
      </c>
      <c r="L86" s="194">
        <f>PPCL_NG!S86+PPCL_Spot!S86+GT_NG!S86+GT_Spot!S86+Bawana_NG!S86+Bawana_RLNG!S86+Bawana_Spot!S86</f>
        <v>2.0020222446916076</v>
      </c>
      <c r="M86" s="195">
        <f t="shared" si="9"/>
        <v>-2.2022244691607629E-2</v>
      </c>
      <c r="N86" s="194">
        <f>PPCL_NG!M86+PPCL_Spot!M86+GT_NG!M86+GT_Spot!M86+Bawana_NG!M86+Bawana_RLNG!M86+Bawana_Spot!M86</f>
        <v>11.87</v>
      </c>
      <c r="O86" s="194">
        <f>PPCL_NG!T86+PPCL_Spot!T86+GT_NG!T86+GT_Spot!T86+Bawana_NG!T86+Bawana_RLNG!T86+Bawana_Spot!T86</f>
        <v>12.002022244691606</v>
      </c>
      <c r="P86" s="195">
        <f t="shared" si="10"/>
        <v>-0.13202224469160662</v>
      </c>
      <c r="Q86" s="195">
        <f t="shared" si="11"/>
        <v>-0.43999999999999639</v>
      </c>
    </row>
    <row r="87" spans="1:17">
      <c r="A87" s="34" t="s">
        <v>129</v>
      </c>
      <c r="B87" s="194">
        <f>PPCL_NG!I87+PPCL_Spot!I87+GT_NG!I87+GT_Spot!I87+Bawana_NG!I87+Bawana_RLNG!I87+Bawana_Spot!I87</f>
        <v>16.61</v>
      </c>
      <c r="C87" s="194">
        <f>PPCL_NG!P87+PPCL_Spot!P87+GT_NG!P87+GT_Spot!P87+Bawana_NG!P87+Bawana_RLNG!P87+Bawana_Spot!P87</f>
        <v>16.794742163801818</v>
      </c>
      <c r="D87" s="195">
        <f t="shared" si="6"/>
        <v>-0.18474216380181829</v>
      </c>
      <c r="E87" s="194">
        <f>PPCL_NG!J87+PPCL_Spot!J87+GT_NG!J87+GT_Spot!J87+Bawana_NG!J87+Bawana_RLNG!J87+Bawana_Spot!J87</f>
        <v>9.1</v>
      </c>
      <c r="F87" s="194">
        <f>PPCL_NG!Q87+PPCL_Spot!Q87+GT_NG!Q87+GT_Spot!Q87+Bawana_NG!Q87+Bawana_RLNG!Q87+Bawana_Spot!Q87</f>
        <v>9.2012133468149635</v>
      </c>
      <c r="G87" s="195">
        <f t="shared" si="7"/>
        <v>-0.10121334681496386</v>
      </c>
      <c r="H87" s="194">
        <f>PPCL_NG!K87+PPCL_Spot!K87+GT_NG!K87+GT_Spot!K87+Bawana_NG!K87+Bawana_RLNG!K87+Bawana_Spot!K87</f>
        <v>0</v>
      </c>
      <c r="I87" s="194">
        <f>PPCL_NG!R87+PPCL_Spot!R87+GT_NG!R87+GT_Spot!R87+Bawana_NG!R87+Bawana_RLNG!R87+Bawana_Spot!R87</f>
        <v>0</v>
      </c>
      <c r="J87" s="195">
        <f t="shared" si="8"/>
        <v>0</v>
      </c>
      <c r="K87" s="194">
        <f>PPCL_NG!L87+PPCL_Spot!L87+GT_NG!L87+GT_Spot!L87+Bawana_NG!L87+Bawana_RLNG!L87+Bawana_Spot!L87</f>
        <v>1.98</v>
      </c>
      <c r="L87" s="194">
        <f>PPCL_NG!S87+PPCL_Spot!S87+GT_NG!S87+GT_Spot!S87+Bawana_NG!S87+Bawana_RLNG!S87+Bawana_Spot!S87</f>
        <v>2.0020222446916076</v>
      </c>
      <c r="M87" s="195">
        <f t="shared" si="9"/>
        <v>-2.2022244691607629E-2</v>
      </c>
      <c r="N87" s="194">
        <f>PPCL_NG!M87+PPCL_Spot!M87+GT_NG!M87+GT_Spot!M87+Bawana_NG!M87+Bawana_RLNG!M87+Bawana_Spot!M87</f>
        <v>11.87</v>
      </c>
      <c r="O87" s="194">
        <f>PPCL_NG!T87+PPCL_Spot!T87+GT_NG!T87+GT_Spot!T87+Bawana_NG!T87+Bawana_RLNG!T87+Bawana_Spot!T87</f>
        <v>12.002022244691606</v>
      </c>
      <c r="P87" s="195">
        <f t="shared" si="10"/>
        <v>-0.13202224469160662</v>
      </c>
      <c r="Q87" s="195">
        <f t="shared" si="11"/>
        <v>-0.43999999999999639</v>
      </c>
    </row>
    <row r="88" spans="1:17">
      <c r="A88" s="34" t="s">
        <v>130</v>
      </c>
      <c r="B88" s="194">
        <f>PPCL_NG!I88+PPCL_Spot!I88+GT_NG!I88+GT_Spot!I88+Bawana_NG!I88+Bawana_RLNG!I88+Bawana_Spot!I88</f>
        <v>16.61</v>
      </c>
      <c r="C88" s="194">
        <f>PPCL_NG!P88+PPCL_Spot!P88+GT_NG!P88+GT_Spot!P88+Bawana_NG!P88+Bawana_RLNG!P88+Bawana_Spot!P88</f>
        <v>16.794742163801818</v>
      </c>
      <c r="D88" s="195">
        <f t="shared" si="6"/>
        <v>-0.18474216380181829</v>
      </c>
      <c r="E88" s="194">
        <f>PPCL_NG!J88+PPCL_Spot!J88+GT_NG!J88+GT_Spot!J88+Bawana_NG!J88+Bawana_RLNG!J88+Bawana_Spot!J88</f>
        <v>9.1</v>
      </c>
      <c r="F88" s="194">
        <f>PPCL_NG!Q88+PPCL_Spot!Q88+GT_NG!Q88+GT_Spot!Q88+Bawana_NG!Q88+Bawana_RLNG!Q88+Bawana_Spot!Q88</f>
        <v>9.2012133468149635</v>
      </c>
      <c r="G88" s="195">
        <f t="shared" si="7"/>
        <v>-0.10121334681496386</v>
      </c>
      <c r="H88" s="194">
        <f>PPCL_NG!K88+PPCL_Spot!K88+GT_NG!K88+GT_Spot!K88+Bawana_NG!K88+Bawana_RLNG!K88+Bawana_Spot!K88</f>
        <v>0</v>
      </c>
      <c r="I88" s="194">
        <f>PPCL_NG!R88+PPCL_Spot!R88+GT_NG!R88+GT_Spot!R88+Bawana_NG!R88+Bawana_RLNG!R88+Bawana_Spot!R88</f>
        <v>0</v>
      </c>
      <c r="J88" s="195">
        <f t="shared" si="8"/>
        <v>0</v>
      </c>
      <c r="K88" s="194">
        <f>PPCL_NG!L88+PPCL_Spot!L88+GT_NG!L88+GT_Spot!L88+Bawana_NG!L88+Bawana_RLNG!L88+Bawana_Spot!L88</f>
        <v>1.98</v>
      </c>
      <c r="L88" s="194">
        <f>PPCL_NG!S88+PPCL_Spot!S88+GT_NG!S88+GT_Spot!S88+Bawana_NG!S88+Bawana_RLNG!S88+Bawana_Spot!S88</f>
        <v>2.0020222446916076</v>
      </c>
      <c r="M88" s="195">
        <f t="shared" si="9"/>
        <v>-2.2022244691607629E-2</v>
      </c>
      <c r="N88" s="194">
        <f>PPCL_NG!M88+PPCL_Spot!M88+GT_NG!M88+GT_Spot!M88+Bawana_NG!M88+Bawana_RLNG!M88+Bawana_Spot!M88</f>
        <v>11.87</v>
      </c>
      <c r="O88" s="194">
        <f>PPCL_NG!T88+PPCL_Spot!T88+GT_NG!T88+GT_Spot!T88+Bawana_NG!T88+Bawana_RLNG!T88+Bawana_Spot!T88</f>
        <v>12.002022244691606</v>
      </c>
      <c r="P88" s="195">
        <f t="shared" si="10"/>
        <v>-0.13202224469160662</v>
      </c>
      <c r="Q88" s="195">
        <f t="shared" si="11"/>
        <v>-0.43999999999999639</v>
      </c>
    </row>
    <row r="89" spans="1:17">
      <c r="A89" s="34" t="s">
        <v>131</v>
      </c>
      <c r="B89" s="194">
        <f>PPCL_NG!I89+PPCL_Spot!I89+GT_NG!I89+GT_Spot!I89+Bawana_NG!I89+Bawana_RLNG!I89+Bawana_Spot!I89</f>
        <v>16.61</v>
      </c>
      <c r="C89" s="194">
        <f>PPCL_NG!P89+PPCL_Spot!P89+GT_NG!P89+GT_Spot!P89+Bawana_NG!P89+Bawana_RLNG!P89+Bawana_Spot!P89</f>
        <v>16.794742163801818</v>
      </c>
      <c r="D89" s="195">
        <f t="shared" si="6"/>
        <v>-0.18474216380181829</v>
      </c>
      <c r="E89" s="194">
        <f>PPCL_NG!J89+PPCL_Spot!J89+GT_NG!J89+GT_Spot!J89+Bawana_NG!J89+Bawana_RLNG!J89+Bawana_Spot!J89</f>
        <v>9.1</v>
      </c>
      <c r="F89" s="194">
        <f>PPCL_NG!Q89+PPCL_Spot!Q89+GT_NG!Q89+GT_Spot!Q89+Bawana_NG!Q89+Bawana_RLNG!Q89+Bawana_Spot!Q89</f>
        <v>9.2012133468149635</v>
      </c>
      <c r="G89" s="195">
        <f t="shared" si="7"/>
        <v>-0.10121334681496386</v>
      </c>
      <c r="H89" s="194">
        <f>PPCL_NG!K89+PPCL_Spot!K89+GT_NG!K89+GT_Spot!K89+Bawana_NG!K89+Bawana_RLNG!K89+Bawana_Spot!K89</f>
        <v>0</v>
      </c>
      <c r="I89" s="194">
        <f>PPCL_NG!R89+PPCL_Spot!R89+GT_NG!R89+GT_Spot!R89+Bawana_NG!R89+Bawana_RLNG!R89+Bawana_Spot!R89</f>
        <v>0</v>
      </c>
      <c r="J89" s="195">
        <f t="shared" si="8"/>
        <v>0</v>
      </c>
      <c r="K89" s="194">
        <f>PPCL_NG!L89+PPCL_Spot!L89+GT_NG!L89+GT_Spot!L89+Bawana_NG!L89+Bawana_RLNG!L89+Bawana_Spot!L89</f>
        <v>1.98</v>
      </c>
      <c r="L89" s="194">
        <f>PPCL_NG!S89+PPCL_Spot!S89+GT_NG!S89+GT_Spot!S89+Bawana_NG!S89+Bawana_RLNG!S89+Bawana_Spot!S89</f>
        <v>2.0020222446916076</v>
      </c>
      <c r="M89" s="195">
        <f t="shared" si="9"/>
        <v>-2.2022244691607629E-2</v>
      </c>
      <c r="N89" s="194">
        <f>PPCL_NG!M89+PPCL_Spot!M89+GT_NG!M89+GT_Spot!M89+Bawana_NG!M89+Bawana_RLNG!M89+Bawana_Spot!M89</f>
        <v>11.87</v>
      </c>
      <c r="O89" s="194">
        <f>PPCL_NG!T89+PPCL_Spot!T89+GT_NG!T89+GT_Spot!T89+Bawana_NG!T89+Bawana_RLNG!T89+Bawana_Spot!T89</f>
        <v>12.002022244691606</v>
      </c>
      <c r="P89" s="195">
        <f t="shared" si="10"/>
        <v>-0.13202224469160662</v>
      </c>
      <c r="Q89" s="195">
        <f t="shared" si="11"/>
        <v>-0.43999999999999639</v>
      </c>
    </row>
    <row r="90" spans="1:17">
      <c r="A90" s="34" t="s">
        <v>132</v>
      </c>
      <c r="B90" s="194">
        <f>PPCL_NG!I90+PPCL_Spot!I90+GT_NG!I90+GT_Spot!I90+Bawana_NG!I90+Bawana_RLNG!I90+Bawana_Spot!I90</f>
        <v>16.61</v>
      </c>
      <c r="C90" s="194">
        <f>PPCL_NG!P90+PPCL_Spot!P90+GT_NG!P90+GT_Spot!P90+Bawana_NG!P90+Bawana_RLNG!P90+Bawana_Spot!P90</f>
        <v>16.794742163801818</v>
      </c>
      <c r="D90" s="195">
        <f t="shared" si="6"/>
        <v>-0.18474216380181829</v>
      </c>
      <c r="E90" s="194">
        <f>PPCL_NG!J90+PPCL_Spot!J90+GT_NG!J90+GT_Spot!J90+Bawana_NG!J90+Bawana_RLNG!J90+Bawana_Spot!J90</f>
        <v>9.1</v>
      </c>
      <c r="F90" s="194">
        <f>PPCL_NG!Q90+PPCL_Spot!Q90+GT_NG!Q90+GT_Spot!Q90+Bawana_NG!Q90+Bawana_RLNG!Q90+Bawana_Spot!Q90</f>
        <v>9.2012133468149635</v>
      </c>
      <c r="G90" s="195">
        <f t="shared" si="7"/>
        <v>-0.10121334681496386</v>
      </c>
      <c r="H90" s="194">
        <f>PPCL_NG!K90+PPCL_Spot!K90+GT_NG!K90+GT_Spot!K90+Bawana_NG!K90+Bawana_RLNG!K90+Bawana_Spot!K90</f>
        <v>0</v>
      </c>
      <c r="I90" s="194">
        <f>PPCL_NG!R90+PPCL_Spot!R90+GT_NG!R90+GT_Spot!R90+Bawana_NG!R90+Bawana_RLNG!R90+Bawana_Spot!R90</f>
        <v>0</v>
      </c>
      <c r="J90" s="195">
        <f t="shared" si="8"/>
        <v>0</v>
      </c>
      <c r="K90" s="194">
        <f>PPCL_NG!L90+PPCL_Spot!L90+GT_NG!L90+GT_Spot!L90+Bawana_NG!L90+Bawana_RLNG!L90+Bawana_Spot!L90</f>
        <v>1.98</v>
      </c>
      <c r="L90" s="194">
        <f>PPCL_NG!S90+PPCL_Spot!S90+GT_NG!S90+GT_Spot!S90+Bawana_NG!S90+Bawana_RLNG!S90+Bawana_Spot!S90</f>
        <v>2.0020222446916076</v>
      </c>
      <c r="M90" s="195">
        <f t="shared" si="9"/>
        <v>-2.2022244691607629E-2</v>
      </c>
      <c r="N90" s="194">
        <f>PPCL_NG!M90+PPCL_Spot!M90+GT_NG!M90+GT_Spot!M90+Bawana_NG!M90+Bawana_RLNG!M90+Bawana_Spot!M90</f>
        <v>11.87</v>
      </c>
      <c r="O90" s="194">
        <f>PPCL_NG!T90+PPCL_Spot!T90+GT_NG!T90+GT_Spot!T90+Bawana_NG!T90+Bawana_RLNG!T90+Bawana_Spot!T90</f>
        <v>12.002022244691606</v>
      </c>
      <c r="P90" s="195">
        <f t="shared" si="10"/>
        <v>-0.13202224469160662</v>
      </c>
      <c r="Q90" s="195">
        <f t="shared" si="11"/>
        <v>-0.43999999999999639</v>
      </c>
    </row>
    <row r="91" spans="1:17">
      <c r="A91" s="34" t="s">
        <v>133</v>
      </c>
      <c r="B91" s="194">
        <f>PPCL_NG!I91+PPCL_Spot!I91+GT_NG!I91+GT_Spot!I91+Bawana_NG!I91+Bawana_RLNG!I91+Bawana_Spot!I91</f>
        <v>16.61</v>
      </c>
      <c r="C91" s="194">
        <f>PPCL_NG!P91+PPCL_Spot!P91+GT_NG!P91+GT_Spot!P91+Bawana_NG!P91+Bawana_RLNG!P91+Bawana_Spot!P91</f>
        <v>16.794742163801818</v>
      </c>
      <c r="D91" s="195">
        <f t="shared" si="6"/>
        <v>-0.18474216380181829</v>
      </c>
      <c r="E91" s="194">
        <f>PPCL_NG!J91+PPCL_Spot!J91+GT_NG!J91+GT_Spot!J91+Bawana_NG!J91+Bawana_RLNG!J91+Bawana_Spot!J91</f>
        <v>9.1</v>
      </c>
      <c r="F91" s="194">
        <f>PPCL_NG!Q91+PPCL_Spot!Q91+GT_NG!Q91+GT_Spot!Q91+Bawana_NG!Q91+Bawana_RLNG!Q91+Bawana_Spot!Q91</f>
        <v>9.2012133468149635</v>
      </c>
      <c r="G91" s="195">
        <f t="shared" si="7"/>
        <v>-0.10121334681496386</v>
      </c>
      <c r="H91" s="194">
        <f>PPCL_NG!K91+PPCL_Spot!K91+GT_NG!K91+GT_Spot!K91+Bawana_NG!K91+Bawana_RLNG!K91+Bawana_Spot!K91</f>
        <v>0</v>
      </c>
      <c r="I91" s="194">
        <f>PPCL_NG!R91+PPCL_Spot!R91+GT_NG!R91+GT_Spot!R91+Bawana_NG!R91+Bawana_RLNG!R91+Bawana_Spot!R91</f>
        <v>0</v>
      </c>
      <c r="J91" s="195">
        <f t="shared" si="8"/>
        <v>0</v>
      </c>
      <c r="K91" s="194">
        <f>PPCL_NG!L91+PPCL_Spot!L91+GT_NG!L91+GT_Spot!L91+Bawana_NG!L91+Bawana_RLNG!L91+Bawana_Spot!L91</f>
        <v>1.98</v>
      </c>
      <c r="L91" s="194">
        <f>PPCL_NG!S91+PPCL_Spot!S91+GT_NG!S91+GT_Spot!S91+Bawana_NG!S91+Bawana_RLNG!S91+Bawana_Spot!S91</f>
        <v>2.0020222446916076</v>
      </c>
      <c r="M91" s="195">
        <f t="shared" si="9"/>
        <v>-2.2022244691607629E-2</v>
      </c>
      <c r="N91" s="194">
        <f>PPCL_NG!M91+PPCL_Spot!M91+GT_NG!M91+GT_Spot!M91+Bawana_NG!M91+Bawana_RLNG!M91+Bawana_Spot!M91</f>
        <v>11.87</v>
      </c>
      <c r="O91" s="194">
        <f>PPCL_NG!T91+PPCL_Spot!T91+GT_NG!T91+GT_Spot!T91+Bawana_NG!T91+Bawana_RLNG!T91+Bawana_Spot!T91</f>
        <v>12.002022244691606</v>
      </c>
      <c r="P91" s="195">
        <f t="shared" si="10"/>
        <v>-0.13202224469160662</v>
      </c>
      <c r="Q91" s="195">
        <f t="shared" si="11"/>
        <v>-0.43999999999999639</v>
      </c>
    </row>
    <row r="92" spans="1:17">
      <c r="A92" s="34" t="s">
        <v>134</v>
      </c>
      <c r="B92" s="194">
        <f>PPCL_NG!I92+PPCL_Spot!I92+GT_NG!I92+GT_Spot!I92+Bawana_NG!I92+Bawana_RLNG!I92+Bawana_Spot!I92</f>
        <v>16.61</v>
      </c>
      <c r="C92" s="194">
        <f>PPCL_NG!P92+PPCL_Spot!P92+GT_NG!P92+GT_Spot!P92+Bawana_NG!P92+Bawana_RLNG!P92+Bawana_Spot!P92</f>
        <v>16.794742163801818</v>
      </c>
      <c r="D92" s="195">
        <f t="shared" si="6"/>
        <v>-0.18474216380181829</v>
      </c>
      <c r="E92" s="194">
        <f>PPCL_NG!J92+PPCL_Spot!J92+GT_NG!J92+GT_Spot!J92+Bawana_NG!J92+Bawana_RLNG!J92+Bawana_Spot!J92</f>
        <v>9.1</v>
      </c>
      <c r="F92" s="194">
        <f>PPCL_NG!Q92+PPCL_Spot!Q92+GT_NG!Q92+GT_Spot!Q92+Bawana_NG!Q92+Bawana_RLNG!Q92+Bawana_Spot!Q92</f>
        <v>9.2012133468149635</v>
      </c>
      <c r="G92" s="195">
        <f t="shared" si="7"/>
        <v>-0.10121334681496386</v>
      </c>
      <c r="H92" s="194">
        <f>PPCL_NG!K92+PPCL_Spot!K92+GT_NG!K92+GT_Spot!K92+Bawana_NG!K92+Bawana_RLNG!K92+Bawana_Spot!K92</f>
        <v>0</v>
      </c>
      <c r="I92" s="194">
        <f>PPCL_NG!R92+PPCL_Spot!R92+GT_NG!R92+GT_Spot!R92+Bawana_NG!R92+Bawana_RLNG!R92+Bawana_Spot!R92</f>
        <v>0</v>
      </c>
      <c r="J92" s="195">
        <f t="shared" si="8"/>
        <v>0</v>
      </c>
      <c r="K92" s="194">
        <f>PPCL_NG!L92+PPCL_Spot!L92+GT_NG!L92+GT_Spot!L92+Bawana_NG!L92+Bawana_RLNG!L92+Bawana_Spot!L92</f>
        <v>1.98</v>
      </c>
      <c r="L92" s="194">
        <f>PPCL_NG!S92+PPCL_Spot!S92+GT_NG!S92+GT_Spot!S92+Bawana_NG!S92+Bawana_RLNG!S92+Bawana_Spot!S92</f>
        <v>2.0020222446916076</v>
      </c>
      <c r="M92" s="195">
        <f t="shared" si="9"/>
        <v>-2.2022244691607629E-2</v>
      </c>
      <c r="N92" s="194">
        <f>PPCL_NG!M92+PPCL_Spot!M92+GT_NG!M92+GT_Spot!M92+Bawana_NG!M92+Bawana_RLNG!M92+Bawana_Spot!M92</f>
        <v>11.87</v>
      </c>
      <c r="O92" s="194">
        <f>PPCL_NG!T92+PPCL_Spot!T92+GT_NG!T92+GT_Spot!T92+Bawana_NG!T92+Bawana_RLNG!T92+Bawana_Spot!T92</f>
        <v>12.002022244691606</v>
      </c>
      <c r="P92" s="195">
        <f t="shared" si="10"/>
        <v>-0.13202224469160662</v>
      </c>
      <c r="Q92" s="195">
        <f t="shared" si="11"/>
        <v>-0.43999999999999639</v>
      </c>
    </row>
    <row r="93" spans="1:17">
      <c r="A93" s="34" t="s">
        <v>135</v>
      </c>
      <c r="B93" s="194">
        <f>PPCL_NG!I93+PPCL_Spot!I93+GT_NG!I93+GT_Spot!I93+Bawana_NG!I93+Bawana_RLNG!I93+Bawana_Spot!I93</f>
        <v>16.61</v>
      </c>
      <c r="C93" s="194">
        <f>PPCL_NG!P93+PPCL_Spot!P93+GT_NG!P93+GT_Spot!P93+Bawana_NG!P93+Bawana_RLNG!P93+Bawana_Spot!P93</f>
        <v>16.794742163801818</v>
      </c>
      <c r="D93" s="195">
        <f t="shared" si="6"/>
        <v>-0.18474216380181829</v>
      </c>
      <c r="E93" s="194">
        <f>PPCL_NG!J93+PPCL_Spot!J93+GT_NG!J93+GT_Spot!J93+Bawana_NG!J93+Bawana_RLNG!J93+Bawana_Spot!J93</f>
        <v>9.1</v>
      </c>
      <c r="F93" s="194">
        <f>PPCL_NG!Q93+PPCL_Spot!Q93+GT_NG!Q93+GT_Spot!Q93+Bawana_NG!Q93+Bawana_RLNG!Q93+Bawana_Spot!Q93</f>
        <v>9.2012133468149635</v>
      </c>
      <c r="G93" s="195">
        <f t="shared" si="7"/>
        <v>-0.10121334681496386</v>
      </c>
      <c r="H93" s="194">
        <f>PPCL_NG!K93+PPCL_Spot!K93+GT_NG!K93+GT_Spot!K93+Bawana_NG!K93+Bawana_RLNG!K93+Bawana_Spot!K93</f>
        <v>0</v>
      </c>
      <c r="I93" s="194">
        <f>PPCL_NG!R93+PPCL_Spot!R93+GT_NG!R93+GT_Spot!R93+Bawana_NG!R93+Bawana_RLNG!R93+Bawana_Spot!R93</f>
        <v>0</v>
      </c>
      <c r="J93" s="195">
        <f t="shared" si="8"/>
        <v>0</v>
      </c>
      <c r="K93" s="194">
        <f>PPCL_NG!L93+PPCL_Spot!L93+GT_NG!L93+GT_Spot!L93+Bawana_NG!L93+Bawana_RLNG!L93+Bawana_Spot!L93</f>
        <v>1.98</v>
      </c>
      <c r="L93" s="194">
        <f>PPCL_NG!S93+PPCL_Spot!S93+GT_NG!S93+GT_Spot!S93+Bawana_NG!S93+Bawana_RLNG!S93+Bawana_Spot!S93</f>
        <v>2.0020222446916076</v>
      </c>
      <c r="M93" s="195">
        <f t="shared" si="9"/>
        <v>-2.2022244691607629E-2</v>
      </c>
      <c r="N93" s="194">
        <f>PPCL_NG!M93+PPCL_Spot!M93+GT_NG!M93+GT_Spot!M93+Bawana_NG!M93+Bawana_RLNG!M93+Bawana_Spot!M93</f>
        <v>11.87</v>
      </c>
      <c r="O93" s="194">
        <f>PPCL_NG!T93+PPCL_Spot!T93+GT_NG!T93+GT_Spot!T93+Bawana_NG!T93+Bawana_RLNG!T93+Bawana_Spot!T93</f>
        <v>12.002022244691606</v>
      </c>
      <c r="P93" s="195">
        <f t="shared" si="10"/>
        <v>-0.13202224469160662</v>
      </c>
      <c r="Q93" s="195">
        <f t="shared" si="11"/>
        <v>-0.43999999999999639</v>
      </c>
    </row>
    <row r="94" spans="1:17">
      <c r="A94" s="34" t="s">
        <v>136</v>
      </c>
      <c r="B94" s="194">
        <f>PPCL_NG!I94+PPCL_Spot!I94+GT_NG!I94+GT_Spot!I94+Bawana_NG!I94+Bawana_RLNG!I94+Bawana_Spot!I94</f>
        <v>16.61</v>
      </c>
      <c r="C94" s="194">
        <f>PPCL_NG!P94+PPCL_Spot!P94+GT_NG!P94+GT_Spot!P94+Bawana_NG!P94+Bawana_RLNG!P94+Bawana_Spot!P94</f>
        <v>16.794742163801818</v>
      </c>
      <c r="D94" s="195">
        <f t="shared" si="6"/>
        <v>-0.18474216380181829</v>
      </c>
      <c r="E94" s="194">
        <f>PPCL_NG!J94+PPCL_Spot!J94+GT_NG!J94+GT_Spot!J94+Bawana_NG!J94+Bawana_RLNG!J94+Bawana_Spot!J94</f>
        <v>9.1</v>
      </c>
      <c r="F94" s="194">
        <f>PPCL_NG!Q94+PPCL_Spot!Q94+GT_NG!Q94+GT_Spot!Q94+Bawana_NG!Q94+Bawana_RLNG!Q94+Bawana_Spot!Q94</f>
        <v>9.2012133468149635</v>
      </c>
      <c r="G94" s="195">
        <f t="shared" si="7"/>
        <v>-0.10121334681496386</v>
      </c>
      <c r="H94" s="194">
        <f>PPCL_NG!K94+PPCL_Spot!K94+GT_NG!K94+GT_Spot!K94+Bawana_NG!K94+Bawana_RLNG!K94+Bawana_Spot!K94</f>
        <v>0</v>
      </c>
      <c r="I94" s="194">
        <f>PPCL_NG!R94+PPCL_Spot!R94+GT_NG!R94+GT_Spot!R94+Bawana_NG!R94+Bawana_RLNG!R94+Bawana_Spot!R94</f>
        <v>0</v>
      </c>
      <c r="J94" s="195">
        <f t="shared" si="8"/>
        <v>0</v>
      </c>
      <c r="K94" s="194">
        <f>PPCL_NG!L94+PPCL_Spot!L94+GT_NG!L94+GT_Spot!L94+Bawana_NG!L94+Bawana_RLNG!L94+Bawana_Spot!L94</f>
        <v>1.98</v>
      </c>
      <c r="L94" s="194">
        <f>PPCL_NG!S94+PPCL_Spot!S94+GT_NG!S94+GT_Spot!S94+Bawana_NG!S94+Bawana_RLNG!S94+Bawana_Spot!S94</f>
        <v>2.0020222446916076</v>
      </c>
      <c r="M94" s="195">
        <f t="shared" si="9"/>
        <v>-2.2022244691607629E-2</v>
      </c>
      <c r="N94" s="194">
        <f>PPCL_NG!M94+PPCL_Spot!M94+GT_NG!M94+GT_Spot!M94+Bawana_NG!M94+Bawana_RLNG!M94+Bawana_Spot!M94</f>
        <v>11.87</v>
      </c>
      <c r="O94" s="194">
        <f>PPCL_NG!T94+PPCL_Spot!T94+GT_NG!T94+GT_Spot!T94+Bawana_NG!T94+Bawana_RLNG!T94+Bawana_Spot!T94</f>
        <v>12.002022244691606</v>
      </c>
      <c r="P94" s="195">
        <f t="shared" si="10"/>
        <v>-0.13202224469160662</v>
      </c>
      <c r="Q94" s="195">
        <f t="shared" si="11"/>
        <v>-0.43999999999999639</v>
      </c>
    </row>
    <row r="95" spans="1:17">
      <c r="A95" s="34" t="s">
        <v>137</v>
      </c>
      <c r="B95" s="194">
        <f>PPCL_NG!I95+PPCL_Spot!I95+GT_NG!I95+GT_Spot!I95+Bawana_NG!I95+Bawana_RLNG!I95+Bawana_Spot!I95</f>
        <v>16.2</v>
      </c>
      <c r="C95" s="194">
        <f>PPCL_NG!P95+PPCL_Spot!P95+GT_NG!P95+GT_Spot!P95+Bawana_NG!P95+Bawana_RLNG!P95+Bawana_Spot!P95</f>
        <v>16.380606689136634</v>
      </c>
      <c r="D95" s="195">
        <f t="shared" si="6"/>
        <v>-0.18060668913663491</v>
      </c>
      <c r="E95" s="194">
        <f>PPCL_NG!J95+PPCL_Spot!J95+GT_NG!J95+GT_Spot!J95+Bawana_NG!J95+Bawana_RLNG!J95+Bawana_Spot!J95</f>
        <v>8.8699999999999992</v>
      </c>
      <c r="F95" s="194">
        <f>PPCL_NG!Q95+PPCL_Spot!Q95+GT_NG!Q95+GT_Spot!Q95+Bawana_NG!Q95+Bawana_RLNG!Q95+Bawana_Spot!Q95</f>
        <v>8.9688877365828361</v>
      </c>
      <c r="G95" s="195">
        <f t="shared" si="7"/>
        <v>-9.8887736582836894E-2</v>
      </c>
      <c r="H95" s="194">
        <f>PPCL_NG!K95+PPCL_Spot!K95+GT_NG!K95+GT_Spot!K95+Bawana_NG!K95+Bawana_RLNG!K95+Bawana_Spot!K95</f>
        <v>0</v>
      </c>
      <c r="I95" s="194">
        <f>PPCL_NG!R95+PPCL_Spot!R95+GT_NG!R95+GT_Spot!R95+Bawana_NG!R95+Bawana_RLNG!R95+Bawana_Spot!R95</f>
        <v>0</v>
      </c>
      <c r="J95" s="195">
        <f t="shared" si="8"/>
        <v>0</v>
      </c>
      <c r="K95" s="194">
        <f>PPCL_NG!L95+PPCL_Spot!L95+GT_NG!L95+GT_Spot!L95+Bawana_NG!L95+Bawana_RLNG!L95+Bawana_Spot!L95</f>
        <v>1.93</v>
      </c>
      <c r="L95" s="194">
        <f>PPCL_NG!S95+PPCL_Spot!S95+GT_NG!S95+GT_Spot!S95+Bawana_NG!S95+Bawana_RLNG!S95+Bawana_Spot!S95</f>
        <v>1.9515167228415866</v>
      </c>
      <c r="M95" s="195">
        <f t="shared" si="9"/>
        <v>-2.1516722841586677E-2</v>
      </c>
      <c r="N95" s="194">
        <f>PPCL_NG!M95+PPCL_Spot!M95+GT_NG!M95+GT_Spot!M95+Bawana_NG!M95+Bawana_RLNG!M95+Bawana_Spot!M95</f>
        <v>11.57</v>
      </c>
      <c r="O95" s="194">
        <f>PPCL_NG!T95+PPCL_Spot!T95+GT_NG!T95+GT_Spot!T95+Bawana_NG!T95+Bawana_RLNG!T95+Bawana_Spot!T95</f>
        <v>11.698988851438942</v>
      </c>
      <c r="P95" s="195">
        <f t="shared" si="10"/>
        <v>-0.12898885143894212</v>
      </c>
      <c r="Q95" s="195">
        <f t="shared" si="11"/>
        <v>-0.4300000000000006</v>
      </c>
    </row>
    <row r="96" spans="1:17">
      <c r="A96" s="34" t="s">
        <v>138</v>
      </c>
      <c r="B96" s="194">
        <f>PPCL_NG!I96+PPCL_Spot!I96+GT_NG!I96+GT_Spot!I96+Bawana_NG!I96+Bawana_RLNG!I96+Bawana_Spot!I96</f>
        <v>16.2</v>
      </c>
      <c r="C96" s="194">
        <f>PPCL_NG!P96+PPCL_Spot!P96+GT_NG!P96+GT_Spot!P96+Bawana_NG!P96+Bawana_RLNG!P96+Bawana_Spot!P96</f>
        <v>16.380606689136634</v>
      </c>
      <c r="D96" s="195">
        <f t="shared" si="6"/>
        <v>-0.18060668913663491</v>
      </c>
      <c r="E96" s="194">
        <f>PPCL_NG!J96+PPCL_Spot!J96+GT_NG!J96+GT_Spot!J96+Bawana_NG!J96+Bawana_RLNG!J96+Bawana_Spot!J96</f>
        <v>8.8699999999999992</v>
      </c>
      <c r="F96" s="194">
        <f>PPCL_NG!Q96+PPCL_Spot!Q96+GT_NG!Q96+GT_Spot!Q96+Bawana_NG!Q96+Bawana_RLNG!Q96+Bawana_Spot!Q96</f>
        <v>8.9688877365828361</v>
      </c>
      <c r="G96" s="195">
        <f t="shared" si="7"/>
        <v>-9.8887736582836894E-2</v>
      </c>
      <c r="H96" s="194">
        <f>PPCL_NG!K96+PPCL_Spot!K96+GT_NG!K96+GT_Spot!K96+Bawana_NG!K96+Bawana_RLNG!K96+Bawana_Spot!K96</f>
        <v>0</v>
      </c>
      <c r="I96" s="194">
        <f>PPCL_NG!R96+PPCL_Spot!R96+GT_NG!R96+GT_Spot!R96+Bawana_NG!R96+Bawana_RLNG!R96+Bawana_Spot!R96</f>
        <v>0</v>
      </c>
      <c r="J96" s="195">
        <f t="shared" si="8"/>
        <v>0</v>
      </c>
      <c r="K96" s="194">
        <f>PPCL_NG!L96+PPCL_Spot!L96+GT_NG!L96+GT_Spot!L96+Bawana_NG!L96+Bawana_RLNG!L96+Bawana_Spot!L96</f>
        <v>1.93</v>
      </c>
      <c r="L96" s="194">
        <f>PPCL_NG!S96+PPCL_Spot!S96+GT_NG!S96+GT_Spot!S96+Bawana_NG!S96+Bawana_RLNG!S96+Bawana_Spot!S96</f>
        <v>1.9515167228415866</v>
      </c>
      <c r="M96" s="195">
        <f t="shared" si="9"/>
        <v>-2.1516722841586677E-2</v>
      </c>
      <c r="N96" s="194">
        <f>PPCL_NG!M96+PPCL_Spot!M96+GT_NG!M96+GT_Spot!M96+Bawana_NG!M96+Bawana_RLNG!M96+Bawana_Spot!M96</f>
        <v>11.57</v>
      </c>
      <c r="O96" s="194">
        <f>PPCL_NG!T96+PPCL_Spot!T96+GT_NG!T96+GT_Spot!T96+Bawana_NG!T96+Bawana_RLNG!T96+Bawana_Spot!T96</f>
        <v>11.698988851438942</v>
      </c>
      <c r="P96" s="195">
        <f t="shared" si="10"/>
        <v>-0.12898885143894212</v>
      </c>
      <c r="Q96" s="195">
        <f t="shared" si="11"/>
        <v>-0.4300000000000006</v>
      </c>
    </row>
    <row r="97" spans="1:17">
      <c r="A97" s="34" t="s">
        <v>139</v>
      </c>
      <c r="B97" s="194">
        <f>PPCL_NG!I97+PPCL_Spot!I97+GT_NG!I97+GT_Spot!I97+Bawana_NG!I97+Bawana_RLNG!I97+Bawana_Spot!I97</f>
        <v>16.2</v>
      </c>
      <c r="C97" s="194">
        <f>PPCL_NG!P97+PPCL_Spot!P97+GT_NG!P97+GT_Spot!P97+Bawana_NG!P97+Bawana_RLNG!P97+Bawana_Spot!P97</f>
        <v>16.380606689136634</v>
      </c>
      <c r="D97" s="195">
        <f t="shared" si="6"/>
        <v>-0.18060668913663491</v>
      </c>
      <c r="E97" s="194">
        <f>PPCL_NG!J97+PPCL_Spot!J97+GT_NG!J97+GT_Spot!J97+Bawana_NG!J97+Bawana_RLNG!J97+Bawana_Spot!J97</f>
        <v>8.8699999999999992</v>
      </c>
      <c r="F97" s="194">
        <f>PPCL_NG!Q97+PPCL_Spot!Q97+GT_NG!Q97+GT_Spot!Q97+Bawana_NG!Q97+Bawana_RLNG!Q97+Bawana_Spot!Q97</f>
        <v>8.9688877365828361</v>
      </c>
      <c r="G97" s="195">
        <f t="shared" si="7"/>
        <v>-9.8887736582836894E-2</v>
      </c>
      <c r="H97" s="194">
        <f>PPCL_NG!K97+PPCL_Spot!K97+GT_NG!K97+GT_Spot!K97+Bawana_NG!K97+Bawana_RLNG!K97+Bawana_Spot!K97</f>
        <v>0</v>
      </c>
      <c r="I97" s="194">
        <f>PPCL_NG!R97+PPCL_Spot!R97+GT_NG!R97+GT_Spot!R97+Bawana_NG!R97+Bawana_RLNG!R97+Bawana_Spot!R97</f>
        <v>0</v>
      </c>
      <c r="J97" s="195">
        <f t="shared" si="8"/>
        <v>0</v>
      </c>
      <c r="K97" s="194">
        <f>PPCL_NG!L97+PPCL_Spot!L97+GT_NG!L97+GT_Spot!L97+Bawana_NG!L97+Bawana_RLNG!L97+Bawana_Spot!L97</f>
        <v>1.93</v>
      </c>
      <c r="L97" s="194">
        <f>PPCL_NG!S97+PPCL_Spot!S97+GT_NG!S97+GT_Spot!S97+Bawana_NG!S97+Bawana_RLNG!S97+Bawana_Spot!S97</f>
        <v>1.9515167228415866</v>
      </c>
      <c r="M97" s="195">
        <f t="shared" si="9"/>
        <v>-2.1516722841586677E-2</v>
      </c>
      <c r="N97" s="194">
        <f>PPCL_NG!M97+PPCL_Spot!M97+GT_NG!M97+GT_Spot!M97+Bawana_NG!M97+Bawana_RLNG!M97+Bawana_Spot!M97</f>
        <v>11.57</v>
      </c>
      <c r="O97" s="194">
        <f>PPCL_NG!T97+PPCL_Spot!T97+GT_NG!T97+GT_Spot!T97+Bawana_NG!T97+Bawana_RLNG!T97+Bawana_Spot!T97</f>
        <v>11.698988851438942</v>
      </c>
      <c r="P97" s="195">
        <f t="shared" si="10"/>
        <v>-0.12898885143894212</v>
      </c>
      <c r="Q97" s="195">
        <f t="shared" si="11"/>
        <v>-0.4300000000000006</v>
      </c>
    </row>
    <row r="98" spans="1:17">
      <c r="A98" s="34" t="s">
        <v>140</v>
      </c>
      <c r="B98" s="194">
        <f>PPCL_NG!I98+PPCL_Spot!I98+GT_NG!I98+GT_Spot!I98+Bawana_NG!I98+Bawana_RLNG!I98+Bawana_Spot!I98</f>
        <v>16.2</v>
      </c>
      <c r="C98" s="194">
        <f>PPCL_NG!P98+PPCL_Spot!P98+GT_NG!P98+GT_Spot!P98+Bawana_NG!P98+Bawana_RLNG!P98+Bawana_Spot!P98</f>
        <v>16.380606689136634</v>
      </c>
      <c r="D98" s="195">
        <f t="shared" si="6"/>
        <v>-0.18060668913663491</v>
      </c>
      <c r="E98" s="194">
        <f>PPCL_NG!J98+PPCL_Spot!J98+GT_NG!J98+GT_Spot!J98+Bawana_NG!J98+Bawana_RLNG!J98+Bawana_Spot!J98</f>
        <v>8.8699999999999992</v>
      </c>
      <c r="F98" s="194">
        <f>PPCL_NG!Q98+PPCL_Spot!Q98+GT_NG!Q98+GT_Spot!Q98+Bawana_NG!Q98+Bawana_RLNG!Q98+Bawana_Spot!Q98</f>
        <v>8.9688877365828361</v>
      </c>
      <c r="G98" s="195">
        <f t="shared" si="7"/>
        <v>-9.8887736582836894E-2</v>
      </c>
      <c r="H98" s="194">
        <f>PPCL_NG!K98+PPCL_Spot!K98+GT_NG!K98+GT_Spot!K98+Bawana_NG!K98+Bawana_RLNG!K98+Bawana_Spot!K98</f>
        <v>0</v>
      </c>
      <c r="I98" s="194">
        <f>PPCL_NG!R98+PPCL_Spot!R98+GT_NG!R98+GT_Spot!R98+Bawana_NG!R98+Bawana_RLNG!R98+Bawana_Spot!R98</f>
        <v>0</v>
      </c>
      <c r="J98" s="195">
        <f t="shared" si="8"/>
        <v>0</v>
      </c>
      <c r="K98" s="194">
        <f>PPCL_NG!L98+PPCL_Spot!L98+GT_NG!L98+GT_Spot!L98+Bawana_NG!L98+Bawana_RLNG!L98+Bawana_Spot!L98</f>
        <v>1.93</v>
      </c>
      <c r="L98" s="194">
        <f>PPCL_NG!S98+PPCL_Spot!S98+GT_NG!S98+GT_Spot!S98+Bawana_NG!S98+Bawana_RLNG!S98+Bawana_Spot!S98</f>
        <v>1.9515167228415866</v>
      </c>
      <c r="M98" s="195">
        <f t="shared" si="9"/>
        <v>-2.1516722841586677E-2</v>
      </c>
      <c r="N98" s="194">
        <f>PPCL_NG!M98+PPCL_Spot!M98+GT_NG!M98+GT_Spot!M98+Bawana_NG!M98+Bawana_RLNG!M98+Bawana_Spot!M98</f>
        <v>11.57</v>
      </c>
      <c r="O98" s="194">
        <f>PPCL_NG!T98+PPCL_Spot!T98+GT_NG!T98+GT_Spot!T98+Bawana_NG!T98+Bawana_RLNG!T98+Bawana_Spot!T98</f>
        <v>11.698988851438942</v>
      </c>
      <c r="P98" s="195">
        <f t="shared" si="10"/>
        <v>-0.12898885143894212</v>
      </c>
      <c r="Q98" s="195">
        <f t="shared" si="11"/>
        <v>-0.4300000000000006</v>
      </c>
    </row>
    <row r="99" spans="1:17">
      <c r="A99" s="34" t="s">
        <v>324</v>
      </c>
      <c r="B99" s="194">
        <f>PPCL_NG!I99+PPCL_Spot!I99+GT_NG!I99+GT_Spot!I99+Bawana_NG!I99+Bawana_RLNG!I99+Bawana_Spot!I99</f>
        <v>0.39228499999999955</v>
      </c>
      <c r="C99" s="194">
        <f>PPCL_NG!P99+PPCL_Spot!P99+GT_NG!P99+GT_Spot!P99+Bawana_NG!P99+Bawana_RLNG!P99+Bawana_Spot!P99</f>
        <v>0.39665471207393321</v>
      </c>
      <c r="D99" s="195">
        <f t="shared" si="6"/>
        <v>-4.3697120739336626E-3</v>
      </c>
      <c r="E99" s="194">
        <f>PPCL_NG!J99+PPCL_Spot!J99+GT_NG!J99+GT_Spot!J99+Bawana_NG!J99+Bawana_RLNG!J99+Bawana_Spot!J99</f>
        <v>0.21483500000000025</v>
      </c>
      <c r="F99" s="194">
        <f>PPCL_NG!Q99+PPCL_Spot!Q99+GT_NG!Q99+GT_Spot!Q99+Bawana_NG!Q99+Bawana_RLNG!Q99+Bawana_Spot!Q99</f>
        <v>0.21722807336496081</v>
      </c>
      <c r="G99" s="195">
        <f t="shared" si="7"/>
        <v>-2.3930733649605573E-3</v>
      </c>
      <c r="H99" s="194">
        <f>PPCL_NG!K99+PPCL_Spot!K99+GT_NG!K99+GT_Spot!K99+Bawana_NG!K99+Bawana_RLNG!K99+Bawana_Spot!K99</f>
        <v>0</v>
      </c>
      <c r="I99" s="194">
        <f>PPCL_NG!R99+PPCL_Spot!R99+GT_NG!R99+GT_Spot!R99+Bawana_NG!R99+Bawana_RLNG!R99+Bawana_Spot!R99</f>
        <v>0</v>
      </c>
      <c r="J99" s="195">
        <f t="shared" si="8"/>
        <v>0</v>
      </c>
      <c r="K99" s="194">
        <f>PPCL_NG!L99+PPCL_Spot!L99+GT_NG!L99+GT_Spot!L99+Bawana_NG!L99+Bawana_RLNG!L99+Bawana_Spot!L99</f>
        <v>4.6744999999999988E-2</v>
      </c>
      <c r="L99" s="194">
        <f>PPCL_NG!S99+PPCL_Spot!S99+GT_NG!S99+GT_Spot!S99+Bawana_NG!S99+Bawana_RLNG!S99+Bawana_Spot!S99</f>
        <v>4.726569828392322E-2</v>
      </c>
      <c r="M99" s="195">
        <f t="shared" si="9"/>
        <v>-5.2069828392323214E-4</v>
      </c>
      <c r="N99" s="194">
        <f>PPCL_NG!M99+PPCL_Spot!M99+GT_NG!M99+GT_Spot!M99+Bawana_NG!M99+Bawana_RLNG!M99+Bawana_Spot!M99</f>
        <v>0.28022999999999998</v>
      </c>
      <c r="O99" s="194">
        <f>PPCL_NG!T99+PPCL_Spot!T99+GT_NG!T99+GT_Spot!T99+Bawana_NG!T99+Bawana_RLNG!T99+Bawana_Spot!T99</f>
        <v>0.28335151627718252</v>
      </c>
      <c r="P99" s="195">
        <f t="shared" si="10"/>
        <v>-3.1215162771825455E-3</v>
      </c>
      <c r="Q99" s="195">
        <f t="shared" si="11"/>
        <v>-1.0404999999999998E-2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45654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45654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45654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2025-01-02T07:38:44Z</dcterms:modified>
</cp:coreProperties>
</file>